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hị nhàn\Năm 2022-2023\"/>
    </mc:Choice>
  </mc:AlternateContent>
  <xr:revisionPtr revIDLastSave="0" documentId="13_ncr:1_{DE2282EB-2C06-42CE-BEE6-A29DF5C7A83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chuong_phuluc1" localSheetId="0">Sheet1!#REF!</definedName>
    <definedName name="chuong_phuluc1_name" localSheetId="0">Sheet1!#REF!</definedName>
    <definedName name="chuong_phuluc1_name_name" localSheetId="0">Sheet1!#REF!</definedName>
    <definedName name="chuong_phuluc1_name_name_name" localSheetId="0">Sheet1!#REF!</definedName>
    <definedName name="chuong_phuluc2" localSheetId="0">Sheet1!$A$1</definedName>
    <definedName name="chuong_phuluc2_name" localSheetId="0">Sheet1!$A$7</definedName>
    <definedName name="chuong_phuluc2_name_name" localSheetId="0">Sheet1!$A$8</definedName>
    <definedName name="chuong_phuluc3" localSheetId="0">Sheet1!$A$102</definedName>
    <definedName name="chuong_phuluc3_name" localSheetId="0">Sheet1!$A$108</definedName>
    <definedName name="chuong_phuluc3_name_name" localSheetId="0">Sheet1!$A$109</definedName>
    <definedName name="chuong_phuluc4" localSheetId="0">Sheet1!#REF!</definedName>
    <definedName name="chuong_phuluc4_name" localSheetId="0">Sheet1!#REF!</definedName>
    <definedName name="chuong_phuluc4_name_name" localSheetId="0">Sheet1!#REF!</definedName>
    <definedName name="chuong_phuluc5" localSheetId="0">Sheet1!#REF!</definedName>
    <definedName name="chuong_phuluc5_name" localSheetId="0">Sheet1!#REF!</definedName>
    <definedName name="chuong_phuluc5_name_name" localSheetId="0">Sheet1!#REF!</definedName>
    <definedName name="chuong_phuluc5_name_name_name" localSheetId="0">Sheet1!#REF!</definedName>
    <definedName name="chuong_phuluc6" localSheetId="0">Sheet1!#REF!</definedName>
    <definedName name="chuong_phuluc6_name" localSheetId="0">Sheet1!#REF!</definedName>
    <definedName name="chuong_phuluc6_name_name" localSheetId="0">Sheet1!#REF!</definedName>
    <definedName name="chuong_phuluc7" localSheetId="0">Sheet1!$A$206</definedName>
    <definedName name="chuong_phuluc7_name" localSheetId="0">Sheet1!$A$212</definedName>
    <definedName name="chuong_phuluc7_name_name" localSheetId="0">Sheet1!$A$213</definedName>
    <definedName name="chuong_phuluc8" localSheetId="0">Sheet1!#REF!</definedName>
    <definedName name="chuong_phuluc8_name" localSheetId="0">Sheet1!#REF!</definedName>
    <definedName name="chuong_phuluc8_name_name" localSheetId="0">Sheet1!#REF!</definedName>
    <definedName name="chuong_phuluc9" localSheetId="0">Sheet1!$A$309</definedName>
    <definedName name="chuong_phuluc9_name" localSheetId="0">Sheet1!$A$315</definedName>
    <definedName name="chuong_phuluc9_name_name" localSheetId="0">Sheet1!$A$316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44" i="1" l="1"/>
  <c r="C343" i="1"/>
  <c r="C324" i="1"/>
  <c r="C323" i="1" s="1"/>
  <c r="C332" i="1"/>
  <c r="C221" i="1"/>
  <c r="C263" i="1"/>
  <c r="C154" i="1"/>
  <c r="C43" i="1"/>
  <c r="C19" i="1"/>
  <c r="C13" i="1" s="1"/>
  <c r="C335" i="1"/>
  <c r="C327" i="1"/>
  <c r="C120" i="1"/>
  <c r="C114" i="1" s="1"/>
  <c r="C138" i="1"/>
  <c r="C132" i="1" s="1"/>
  <c r="C37" i="1"/>
  <c r="C31" i="1" s="1"/>
  <c r="C331" i="1" l="1"/>
  <c r="C342" i="1" l="1"/>
  <c r="C320" i="1"/>
</calcChain>
</file>

<file path=xl/sharedStrings.xml><?xml version="1.0" encoding="utf-8"?>
<sst xmlns="http://schemas.openxmlformats.org/spreadsheetml/2006/main" count="275" uniqueCount="141">
  <si>
    <t>CỘNG HÒA XÃ HỘI CHỦ NGHĨA VIỆT NAM</t>
  </si>
  <si>
    <t>Độc lập - Tự do - Hạnh phúc</t>
  </si>
  <si>
    <t>----------------------</t>
  </si>
  <si>
    <t>THÔNG BÁO</t>
  </si>
  <si>
    <t>ĐV tính: đồng</t>
  </si>
  <si>
    <t>Số TT</t>
  </si>
  <si>
    <t>A</t>
  </si>
  <si>
    <t>Dự toán thu</t>
  </si>
  <si>
    <t>I</t>
  </si>
  <si>
    <t>Tổng số thu</t>
  </si>
  <si>
    <t> Thu phí, lệ phí</t>
  </si>
  <si>
    <t>( Chi tiết theo từng loại phí, lệ phí)</t>
  </si>
  <si>
    <t>Thu hoạt động SX, cung ứng dịch vụ</t>
  </si>
  <si>
    <t>( Chi tiết theo từng loại hình SX, dịch vụ )</t>
  </si>
  <si>
    <t>Thu sự nghiệp khác</t>
  </si>
  <si>
    <t>( Chi tiết theo từng loại thu )</t>
  </si>
  <si>
    <t>II</t>
  </si>
  <si>
    <t>Số thu nộp NSNN</t>
  </si>
  <si>
    <t>Phí, lệ phí</t>
  </si>
  <si>
    <t>Hoạt động SX, cung ứng dịch vụ</t>
  </si>
  <si>
    <t> Hoạt động sự nghiệp khác</t>
  </si>
  <si>
    <t>III</t>
  </si>
  <si>
    <t>Số được để lại chi theo chế độ</t>
  </si>
  <si>
    <t> Phí, lệ phí</t>
  </si>
  <si>
    <t> Thu viện trợ</t>
  </si>
  <si>
    <t>Hoạt động sự nghiệp khác</t>
  </si>
  <si>
    <t>B</t>
  </si>
  <si>
    <t>Loại ..., khoản …</t>
  </si>
  <si>
    <t> Chi thanh toán cá nhân</t>
  </si>
  <si>
    <t> Chi nghiệp vụ chuyên môn</t>
  </si>
  <si>
    <t> Chi mua sắm, sửa chữa lớn</t>
  </si>
  <si>
    <t> Chi khác</t>
  </si>
  <si>
    <t>C</t>
  </si>
  <si>
    <t>Dự toán chi nguồn khác (nếu có)</t>
  </si>
  <si>
    <t>Thủ trưởng đơn vị</t>
  </si>
  <si>
    <t>Biểu số 2</t>
  </si>
  <si>
    <t>(Dùng cho đơn vị dự toán trực tiếp sử dụng kinh phí NSNN)</t>
  </si>
  <si>
    <t>Chỉ tiêu</t>
  </si>
  <si>
    <t>Dự toán được giao</t>
  </si>
  <si>
    <t>Ghi chú </t>
  </si>
  <si>
    <t> Thu viện trợ (chi tiết theo từng dự án)</t>
  </si>
  <si>
    <t>Dự toán chi ngân sách nhà nước</t>
  </si>
  <si>
    <t>Biểu số 3</t>
  </si>
  <si>
    <t>(Dùng cho đơn vị dự toán cấp trên và đơn vị dự toán trực tiếp sử dụng kinh phí NSNN)</t>
  </si>
  <si>
    <t>Đơn vị tính: Đồng</t>
  </si>
  <si>
    <t>Số liệu báo cáo quyết toán</t>
  </si>
  <si>
    <t>Số liệu quyết toán được duyệt</t>
  </si>
  <si>
    <t>Quyết toán thu</t>
  </si>
  <si>
    <t>Số đ­ược để lại chi theo chế độ</t>
  </si>
  <si>
    <t>Quyết toán chi ngân sách nhà n­ước</t>
  </si>
  <si>
    <t> - Mục:</t>
  </si>
  <si>
    <t> + Tiểu mục …</t>
  </si>
  <si>
    <t>Quyết toán chi nguồn khác</t>
  </si>
  <si>
    <r>
      <t>* </t>
    </r>
    <r>
      <rPr>
        <b/>
        <i/>
        <u/>
        <sz val="9"/>
        <color rgb="FF333333"/>
        <rFont val="Times New Roman"/>
        <family val="1"/>
        <charset val="163"/>
      </rPr>
      <t>Ghi chú:</t>
    </r>
    <r>
      <rPr>
        <sz val="9"/>
        <color rgb="FF333333"/>
        <rFont val="Times New Roman"/>
        <family val="1"/>
        <charset val="163"/>
      </rPr>
      <t> Quyết toán chi nguồn NSNN bao gồm cả nguồn viện trợ</t>
    </r>
  </si>
  <si>
    <t>Thu hội phí</t>
  </si>
  <si>
    <t>Thu khác</t>
  </si>
  <si>
    <t>Ghi chú</t>
  </si>
  <si>
    <t>Biểu số 7</t>
  </si>
  <si>
    <t>...</t>
  </si>
  <si>
    <r>
      <t>* </t>
    </r>
    <r>
      <rPr>
        <b/>
        <i/>
        <u/>
        <sz val="9"/>
        <color rgb="FF333333"/>
        <rFont val="Times New Roman"/>
        <family val="1"/>
        <charset val="163"/>
      </rPr>
      <t>Ghi chú:</t>
    </r>
    <r>
      <rPr>
        <sz val="9"/>
        <color rgb="FF333333"/>
        <rFont val="Times New Roman"/>
        <family val="1"/>
        <charset val="163"/>
      </rPr>
      <t> Nguồn NSNN bao gồm cả nguồn viện trợ</t>
    </r>
  </si>
  <si>
    <r>
      <t> </t>
    </r>
    <r>
      <rPr>
        <b/>
        <sz val="9"/>
        <color rgb="FF333333"/>
        <rFont val="Times New Roman"/>
        <family val="1"/>
        <charset val="163"/>
      </rPr>
      <t> </t>
    </r>
  </si>
  <si>
    <t>Biểu số 9</t>
  </si>
  <si>
    <t>(Dùng cho các đơn vị có thu và sử dụng các khoản đóng góp của các tổ chức, cá nhân)</t>
  </si>
  <si>
    <t> ĐV tính: đồng</t>
  </si>
  <si>
    <t>Nội dung</t>
  </si>
  <si>
    <t>Số tiền</t>
  </si>
  <si>
    <t>Của các tổ chức</t>
  </si>
  <si>
    <t>Của các cá nhân</t>
  </si>
  <si>
    <t>Tổng số tiền huy động được</t>
  </si>
  <si>
    <t>Sử dụng số tiền huy động được</t>
  </si>
  <si>
    <t>Số tiền huy động được còn dư</t>
  </si>
  <si>
    <t>Loại 490 khoản 491</t>
  </si>
  <si>
    <t>Đơn vị: Trường tiểu học Him Lam</t>
  </si>
  <si>
    <t>Chương: 622</t>
  </si>
  <si>
    <t> + Tiểu mục 6001</t>
  </si>
  <si>
    <t xml:space="preserve"> + Tiểu mục 6051 </t>
  </si>
  <si>
    <t> + Tiểu mục 6101</t>
  </si>
  <si>
    <t> + Tiểu mục 6102</t>
  </si>
  <si>
    <t> + Tiểu mục 6107</t>
  </si>
  <si>
    <t> + Tiểu mục 6112</t>
  </si>
  <si>
    <t> + Tiểu mục 6113</t>
  </si>
  <si>
    <t> + Tiểu mục 6115</t>
  </si>
  <si>
    <t> + Tiểu mục 6149</t>
  </si>
  <si>
    <t> + Tiểu mục 6299</t>
  </si>
  <si>
    <t> + Tiểu mục 6301</t>
  </si>
  <si>
    <t> + Tiểu mục 6302</t>
  </si>
  <si>
    <t> + Tiểu mục 6303</t>
  </si>
  <si>
    <t> + Tiểu mục 6304</t>
  </si>
  <si>
    <t> + Tiểu mục 6501</t>
  </si>
  <si>
    <t> + Tiểu mục 6502</t>
  </si>
  <si>
    <t> + Tiểu mục 6551</t>
  </si>
  <si>
    <t> + Tiểu mục 6601</t>
  </si>
  <si>
    <t> + Tiểu mục 6704</t>
  </si>
  <si>
    <t> + Tiểu mục 6912</t>
  </si>
  <si>
    <t> + Tiểu mục 7001</t>
  </si>
  <si>
    <t> + Tiểu mục 7053</t>
  </si>
  <si>
    <t>- Thu các khoản thỏa thuận</t>
  </si>
  <si>
    <t> + Tiểu mục 6105</t>
  </si>
  <si>
    <t> + Tiểu mục 6253</t>
  </si>
  <si>
    <t> + Tiểu mục 6504</t>
  </si>
  <si>
    <t> + Tiểu mục 6552</t>
  </si>
  <si>
    <t> + Tiểu mục 6599</t>
  </si>
  <si>
    <t> + Tiểu mục 6949</t>
  </si>
  <si>
    <t> + Tiểu mục 7004</t>
  </si>
  <si>
    <t> + Tiểu mục 7012</t>
  </si>
  <si>
    <t> + Tiểu mục 7756</t>
  </si>
  <si>
    <t> + Tiểu mục 7757</t>
  </si>
  <si>
    <t> + Tiểu mục 7799</t>
  </si>
  <si>
    <t> + Tiểu mục 6157</t>
  </si>
  <si>
    <t> + Tiểu mục 6954</t>
  </si>
  <si>
    <t> + Tiểu mục 6956</t>
  </si>
  <si>
    <t> + Tiểu mục 6155</t>
  </si>
  <si>
    <t>- Tiền trông giữ xe đạp</t>
  </si>
  <si>
    <t>- Thu tiền vận động tài trợ</t>
  </si>
  <si>
    <t>- Thu tiền dạy tiếng Anh lớp 1,2</t>
  </si>
  <si>
    <t>2.1</t>
  </si>
  <si>
    <t>Thu các khoản thỏa thuận</t>
  </si>
  <si>
    <t>Tiền nước uống</t>
  </si>
  <si>
    <t>Tiền vệ sinh</t>
  </si>
  <si>
    <t>2.2</t>
  </si>
  <si>
    <t>Thu tiền vận động tài trợ</t>
  </si>
  <si>
    <t>Hỗ trợ học tập, phong trào và khen thưởng học sinh</t>
  </si>
  <si>
    <t>Cải tạo cảnh quan trường lớp</t>
  </si>
  <si>
    <t>2.3</t>
  </si>
  <si>
    <t>Thu tiền dạy tiếng Anh lớp 1,2</t>
  </si>
  <si>
    <t>Các khoản thỏa thuận</t>
  </si>
  <si>
    <t>Tiền vận động tài trợ</t>
  </si>
  <si>
    <t>Tiền dạy tiếng Anh lớp 1,2</t>
  </si>
  <si>
    <t>Đinh Thị Thanh Nhàn</t>
  </si>
  <si>
    <t>Quyết toán chi ngân sách nhà nước</t>
  </si>
  <si>
    <t>(Dùng cho các tổ chức, đơn vị cấp dưới của các tổ chức được ngân sách nhà nước hỗ trợ)</t>
  </si>
  <si>
    <t>CÔNG KHAI DỰ TOÁN THU - CHI NĂM 2021</t>
  </si>
  <si>
    <t>CÔNG KHAI QUYẾT TOÁN THU - CHI NGUỒN NSNN, NGUỒN KHÁC 6 THÁNG ĐẦU NĂM 2022</t>
  </si>
  <si>
    <t> + Tiểu mục 6605</t>
  </si>
  <si>
    <t> + Tiểu mục 6608</t>
  </si>
  <si>
    <t>CÔNG KHAI QUYẾT TOÁN THU - CHI NGUỒN NSNN, NGUỒN KHÁC NĂM 2021</t>
  </si>
  <si>
    <t> + Tiểu mục 6199</t>
  </si>
  <si>
    <t xml:space="preserve"> CÔNG KHAI QUYẾT TOÁN THU - CHI KHOẢN ĐÓNG GÓP CỦA TỔ CHỨC, CÁ NHÂN NĂM HỌC 2021 - 2022</t>
  </si>
  <si>
    <t>Ngày 06 tháng 9 năm 2022</t>
  </si>
  <si>
    <r>
      <t> Ngày 6 tháng 9 năm 2022</t>
    </r>
    <r>
      <rPr>
        <b/>
        <sz val="9"/>
        <color rgb="FF333333"/>
        <rFont val="Times New Roman"/>
        <family val="1"/>
        <charset val="163"/>
      </rPr>
      <t xml:space="preserve">
Thủ trưởng đơn vị</t>
    </r>
  </si>
  <si>
    <t>Ngày 6 tháng 9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</si>
</sst>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2"/>
      <color theme="1"/>
      <name val="Times New Roman"/>
      <family val="2"/>
    </font>
    <font>
      <b/>
      <sz val="9"/>
      <color rgb="FF000000"/>
      <name val="Times New Roman"/>
      <family val="1"/>
      <charset val="163"/>
    </font>
    <font>
      <sz val="9"/>
      <color rgb="FF333333"/>
      <name val="Times New Roman"/>
      <family val="1"/>
      <charset val="163"/>
    </font>
    <font>
      <b/>
      <sz val="9"/>
      <color rgb="FF333333"/>
      <name val="Times New Roman"/>
      <family val="1"/>
      <charset val="163"/>
    </font>
    <font>
      <i/>
      <sz val="9"/>
      <color rgb="FF333333"/>
      <name val="Times New Roman"/>
      <family val="1"/>
      <charset val="163"/>
    </font>
    <font>
      <b/>
      <i/>
      <sz val="9"/>
      <color rgb="FF333333"/>
      <name val="Times New Roman"/>
      <family val="1"/>
      <charset val="163"/>
    </font>
    <font>
      <b/>
      <i/>
      <u/>
      <sz val="9"/>
      <color rgb="FF333333"/>
      <name val="Times New Roman"/>
      <family val="1"/>
      <charset val="163"/>
    </font>
    <font>
      <sz val="12"/>
      <color theme="1"/>
      <name val="Times New Roman"/>
      <family val="2"/>
    </font>
    <font>
      <sz val="9"/>
      <color rgb="FF333333"/>
      <name val="Times New Roman"/>
      <family val="1"/>
    </font>
    <font>
      <b/>
      <sz val="10"/>
      <color theme="1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horizontal="right"/>
    </xf>
    <xf numFmtId="0" fontId="4" fillId="0" borderId="0" xfId="0" applyFont="1"/>
    <xf numFmtId="0" fontId="2" fillId="0" borderId="0" xfId="0" applyFont="1" applyAlignment="1">
      <alignment horizontal="justify"/>
    </xf>
    <xf numFmtId="0" fontId="2" fillId="0" borderId="0" xfId="0" applyFont="1"/>
    <xf numFmtId="0" fontId="2" fillId="2" borderId="0" xfId="0" applyFont="1" applyFill="1" applyAlignment="1">
      <alignment vertical="top" wrapText="1"/>
    </xf>
    <xf numFmtId="0" fontId="3" fillId="0" borderId="0" xfId="0" applyFont="1" applyAlignment="1"/>
    <xf numFmtId="0" fontId="3" fillId="2" borderId="0" xfId="0" applyFont="1" applyFill="1" applyAlignment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justify" vertical="top" wrapText="1"/>
    </xf>
    <xf numFmtId="0" fontId="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vertical="top" wrapText="1"/>
    </xf>
    <xf numFmtId="164" fontId="0" fillId="0" borderId="0" xfId="1" applyNumberFormat="1" applyFont="1"/>
    <xf numFmtId="164" fontId="3" fillId="2" borderId="1" xfId="1" applyNumberFormat="1" applyFont="1" applyFill="1" applyBorder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164" fontId="2" fillId="2" borderId="1" xfId="1" applyNumberFormat="1" applyFont="1" applyFill="1" applyBorder="1"/>
    <xf numFmtId="164" fontId="4" fillId="2" borderId="0" xfId="1" applyNumberFormat="1" applyFont="1" applyFill="1" applyAlignment="1">
      <alignment horizontal="center" vertical="top" wrapText="1"/>
    </xf>
    <xf numFmtId="164" fontId="3" fillId="2" borderId="0" xfId="1" applyNumberFormat="1" applyFont="1" applyFill="1" applyAlignment="1">
      <alignment horizontal="center" vertical="top" wrapText="1"/>
    </xf>
    <xf numFmtId="164" fontId="3" fillId="2" borderId="1" xfId="1" applyNumberFormat="1" applyFont="1" applyFill="1" applyBorder="1" applyAlignment="1">
      <alignment horizontal="center" vertical="top" wrapText="1"/>
    </xf>
    <xf numFmtId="164" fontId="3" fillId="2" borderId="1" xfId="1" applyNumberFormat="1" applyFont="1" applyFill="1" applyBorder="1" applyAlignment="1">
      <alignment horizontal="justify" vertical="top" wrapText="1"/>
    </xf>
    <xf numFmtId="164" fontId="2" fillId="2" borderId="1" xfId="1" applyNumberFormat="1" applyFont="1" applyFill="1" applyBorder="1" applyAlignment="1">
      <alignment vertical="top" wrapText="1"/>
    </xf>
    <xf numFmtId="164" fontId="0" fillId="0" borderId="0" xfId="0" applyNumberFormat="1"/>
    <xf numFmtId="0" fontId="3" fillId="2" borderId="1" xfId="0" applyFont="1" applyFill="1" applyBorder="1" applyAlignment="1">
      <alignment horizontal="left" vertical="top" wrapText="1"/>
    </xf>
    <xf numFmtId="164" fontId="2" fillId="2" borderId="1" xfId="0" applyNumberFormat="1" applyFont="1" applyFill="1" applyBorder="1"/>
    <xf numFmtId="0" fontId="2" fillId="2" borderId="1" xfId="0" quotePrefix="1" applyFont="1" applyFill="1" applyBorder="1" applyAlignment="1">
      <alignment horizontal="justify" vertical="top" wrapText="1"/>
    </xf>
    <xf numFmtId="0" fontId="8" fillId="2" borderId="1" xfId="0" quotePrefix="1" applyFont="1" applyFill="1" applyBorder="1" applyAlignment="1">
      <alignment horizontal="left" vertical="top" wrapText="1"/>
    </xf>
    <xf numFmtId="164" fontId="8" fillId="2" borderId="1" xfId="1" applyNumberFormat="1" applyFont="1" applyFill="1" applyBorder="1" applyAlignment="1">
      <alignment horizontal="center"/>
    </xf>
    <xf numFmtId="0" fontId="3" fillId="2" borderId="0" xfId="0" applyFont="1" applyFill="1" applyAlignment="1">
      <alignment vertical="top" wrapText="1"/>
    </xf>
    <xf numFmtId="164" fontId="9" fillId="0" borderId="0" xfId="1" applyNumberFormat="1" applyFont="1"/>
    <xf numFmtId="164" fontId="0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3"/>
  <sheetViews>
    <sheetView tabSelected="1" workbookViewId="0">
      <selection activeCell="D352" sqref="D352"/>
    </sheetView>
  </sheetViews>
  <sheetFormatPr defaultRowHeight="15.6" x14ac:dyDescent="0.3"/>
  <cols>
    <col min="1" max="1" width="7.69921875" customWidth="1"/>
    <col min="2" max="2" width="36.3984375" customWidth="1"/>
    <col min="3" max="3" width="19.09765625" style="21" customWidth="1"/>
    <col min="4" max="4" width="20" customWidth="1"/>
    <col min="5" max="5" width="12.5" customWidth="1"/>
    <col min="6" max="6" width="13.8984375" customWidth="1"/>
    <col min="7" max="10" width="12.09765625" bestFit="1" customWidth="1"/>
  </cols>
  <sheetData>
    <row r="1" spans="1:6" x14ac:dyDescent="0.3">
      <c r="A1" s="1" t="s">
        <v>35</v>
      </c>
    </row>
    <row r="2" spans="1:6" x14ac:dyDescent="0.3">
      <c r="A2" s="39" t="s">
        <v>0</v>
      </c>
      <c r="B2" s="39"/>
      <c r="C2" s="39"/>
      <c r="D2" s="39"/>
      <c r="E2" s="6"/>
      <c r="F2" s="6"/>
    </row>
    <row r="3" spans="1:6" x14ac:dyDescent="0.3">
      <c r="A3" s="39" t="s">
        <v>1</v>
      </c>
      <c r="B3" s="39"/>
      <c r="C3" s="39"/>
      <c r="D3" s="39"/>
      <c r="E3" s="6"/>
      <c r="F3" s="6"/>
    </row>
    <row r="4" spans="1:6" ht="7.5" customHeight="1" x14ac:dyDescent="0.3">
      <c r="A4" s="40" t="s">
        <v>2</v>
      </c>
      <c r="B4" s="40"/>
      <c r="C4" s="40"/>
      <c r="D4" s="40"/>
      <c r="E4" s="7"/>
      <c r="F4" s="7"/>
    </row>
    <row r="5" spans="1:6" x14ac:dyDescent="0.3">
      <c r="A5" s="45" t="s">
        <v>72</v>
      </c>
      <c r="B5" s="45"/>
    </row>
    <row r="6" spans="1:6" x14ac:dyDescent="0.3">
      <c r="A6" s="45" t="s">
        <v>73</v>
      </c>
      <c r="B6" s="45"/>
    </row>
    <row r="7" spans="1:6" x14ac:dyDescent="0.3">
      <c r="A7" s="42" t="s">
        <v>3</v>
      </c>
      <c r="B7" s="42"/>
      <c r="C7" s="42"/>
      <c r="D7" s="42"/>
    </row>
    <row r="8" spans="1:6" x14ac:dyDescent="0.3">
      <c r="A8" s="42" t="s">
        <v>131</v>
      </c>
      <c r="B8" s="42"/>
      <c r="C8" s="42"/>
      <c r="D8" s="42"/>
    </row>
    <row r="9" spans="1:6" x14ac:dyDescent="0.3">
      <c r="A9" s="43" t="s">
        <v>36</v>
      </c>
      <c r="B9" s="43"/>
      <c r="C9" s="43"/>
      <c r="D9" s="43"/>
    </row>
    <row r="10" spans="1:6" x14ac:dyDescent="0.3">
      <c r="A10" s="44" t="s">
        <v>4</v>
      </c>
      <c r="B10" s="44"/>
      <c r="C10" s="44"/>
      <c r="D10" s="44"/>
    </row>
    <row r="11" spans="1:6" x14ac:dyDescent="0.3">
      <c r="A11" s="8" t="s">
        <v>5</v>
      </c>
      <c r="B11" s="8" t="s">
        <v>37</v>
      </c>
      <c r="C11" s="22" t="s">
        <v>38</v>
      </c>
      <c r="D11" s="8" t="s">
        <v>39</v>
      </c>
    </row>
    <row r="12" spans="1:6" x14ac:dyDescent="0.3">
      <c r="A12" s="8" t="s">
        <v>6</v>
      </c>
      <c r="B12" s="8" t="s">
        <v>7</v>
      </c>
      <c r="C12" s="23"/>
      <c r="D12" s="9"/>
    </row>
    <row r="13" spans="1:6" x14ac:dyDescent="0.3">
      <c r="A13" s="8" t="s">
        <v>8</v>
      </c>
      <c r="B13" s="10" t="s">
        <v>9</v>
      </c>
      <c r="C13" s="24">
        <f>C19</f>
        <v>1257401998</v>
      </c>
      <c r="D13" s="11"/>
    </row>
    <row r="14" spans="1:6" x14ac:dyDescent="0.3">
      <c r="A14" s="12">
        <v>1</v>
      </c>
      <c r="B14" s="13" t="s">
        <v>10</v>
      </c>
      <c r="C14" s="24"/>
      <c r="D14" s="11"/>
    </row>
    <row r="15" spans="1:6" x14ac:dyDescent="0.3">
      <c r="A15" s="12"/>
      <c r="B15" s="14" t="s">
        <v>11</v>
      </c>
      <c r="C15" s="24"/>
      <c r="D15" s="11"/>
    </row>
    <row r="16" spans="1:6" x14ac:dyDescent="0.3">
      <c r="A16" s="12">
        <v>2</v>
      </c>
      <c r="B16" s="13" t="s">
        <v>12</v>
      </c>
      <c r="C16" s="24"/>
      <c r="D16" s="11"/>
    </row>
    <row r="17" spans="1:9" x14ac:dyDescent="0.3">
      <c r="A17" s="8"/>
      <c r="B17" s="14" t="s">
        <v>13</v>
      </c>
      <c r="C17" s="24"/>
      <c r="D17" s="11"/>
    </row>
    <row r="18" spans="1:9" x14ac:dyDescent="0.3">
      <c r="A18" s="12">
        <v>3</v>
      </c>
      <c r="B18" s="15" t="s">
        <v>40</v>
      </c>
      <c r="C18" s="24"/>
      <c r="D18" s="11"/>
    </row>
    <row r="19" spans="1:9" x14ac:dyDescent="0.3">
      <c r="A19" s="12">
        <v>4</v>
      </c>
      <c r="B19" s="13" t="s">
        <v>14</v>
      </c>
      <c r="C19" s="24">
        <f>C20+C21+C22+C23</f>
        <v>1257401998</v>
      </c>
      <c r="D19" s="11"/>
      <c r="G19" s="30"/>
    </row>
    <row r="20" spans="1:9" x14ac:dyDescent="0.3">
      <c r="A20" s="8"/>
      <c r="B20" s="33" t="s">
        <v>96</v>
      </c>
      <c r="C20" s="24">
        <v>203754498</v>
      </c>
      <c r="D20" s="11"/>
    </row>
    <row r="21" spans="1:9" x14ac:dyDescent="0.3">
      <c r="A21" s="8"/>
      <c r="B21" s="33" t="s">
        <v>113</v>
      </c>
      <c r="C21" s="24">
        <v>398436500</v>
      </c>
      <c r="D21" s="11"/>
      <c r="F21" s="30"/>
    </row>
    <row r="22" spans="1:9" x14ac:dyDescent="0.3">
      <c r="A22" s="8"/>
      <c r="B22" s="33" t="s">
        <v>114</v>
      </c>
      <c r="C22" s="24">
        <v>650160000</v>
      </c>
      <c r="D22" s="11"/>
    </row>
    <row r="23" spans="1:9" x14ac:dyDescent="0.3">
      <c r="A23" s="8"/>
      <c r="B23" s="34" t="s">
        <v>112</v>
      </c>
      <c r="C23" s="24">
        <v>5051000</v>
      </c>
      <c r="D23" s="11"/>
      <c r="H23" s="30"/>
    </row>
    <row r="24" spans="1:9" x14ac:dyDescent="0.3">
      <c r="A24" s="8" t="s">
        <v>16</v>
      </c>
      <c r="B24" s="16" t="s">
        <v>17</v>
      </c>
      <c r="C24" s="24"/>
      <c r="D24" s="11"/>
    </row>
    <row r="25" spans="1:9" x14ac:dyDescent="0.3">
      <c r="A25" s="12">
        <v>1</v>
      </c>
      <c r="B25" s="13" t="s">
        <v>18</v>
      </c>
      <c r="C25" s="24"/>
      <c r="D25" s="11"/>
    </row>
    <row r="26" spans="1:9" x14ac:dyDescent="0.3">
      <c r="A26" s="12"/>
      <c r="B26" s="14" t="s">
        <v>11</v>
      </c>
      <c r="C26" s="24"/>
      <c r="D26" s="11"/>
    </row>
    <row r="27" spans="1:9" x14ac:dyDescent="0.3">
      <c r="A27" s="12">
        <v>2</v>
      </c>
      <c r="B27" s="13" t="s">
        <v>19</v>
      </c>
      <c r="C27" s="24"/>
      <c r="D27" s="11"/>
    </row>
    <row r="28" spans="1:9" x14ac:dyDescent="0.3">
      <c r="A28" s="8"/>
      <c r="B28" s="14" t="s">
        <v>13</v>
      </c>
      <c r="C28" s="24"/>
      <c r="D28" s="11"/>
    </row>
    <row r="29" spans="1:9" x14ac:dyDescent="0.3">
      <c r="A29" s="12">
        <v>3</v>
      </c>
      <c r="B29" s="13" t="s">
        <v>20</v>
      </c>
      <c r="C29" s="24"/>
      <c r="D29" s="11"/>
    </row>
    <row r="30" spans="1:9" x14ac:dyDescent="0.3">
      <c r="A30" s="8"/>
      <c r="B30" s="14" t="s">
        <v>15</v>
      </c>
      <c r="C30" s="24"/>
      <c r="D30" s="11"/>
    </row>
    <row r="31" spans="1:9" x14ac:dyDescent="0.3">
      <c r="A31" s="8" t="s">
        <v>21</v>
      </c>
      <c r="B31" s="10" t="s">
        <v>22</v>
      </c>
      <c r="C31" s="24">
        <f>C37</f>
        <v>1257401998</v>
      </c>
      <c r="D31" s="11"/>
      <c r="F31" s="30"/>
      <c r="I31" s="30"/>
    </row>
    <row r="32" spans="1:9" x14ac:dyDescent="0.3">
      <c r="A32" s="12">
        <v>1</v>
      </c>
      <c r="B32" s="13" t="s">
        <v>23</v>
      </c>
      <c r="C32" s="24"/>
      <c r="D32" s="11"/>
    </row>
    <row r="33" spans="1:9" x14ac:dyDescent="0.3">
      <c r="A33" s="12"/>
      <c r="B33" s="14" t="s">
        <v>11</v>
      </c>
      <c r="C33" s="24"/>
      <c r="D33" s="11"/>
    </row>
    <row r="34" spans="1:9" x14ac:dyDescent="0.3">
      <c r="A34" s="12">
        <v>2</v>
      </c>
      <c r="B34" s="13" t="s">
        <v>19</v>
      </c>
      <c r="C34" s="24"/>
      <c r="D34" s="11"/>
      <c r="F34" s="30"/>
    </row>
    <row r="35" spans="1:9" x14ac:dyDescent="0.3">
      <c r="A35" s="8"/>
      <c r="B35" s="14" t="s">
        <v>13</v>
      </c>
      <c r="C35" s="24"/>
      <c r="D35" s="11"/>
    </row>
    <row r="36" spans="1:9" x14ac:dyDescent="0.3">
      <c r="A36" s="12">
        <v>3</v>
      </c>
      <c r="B36" s="15" t="s">
        <v>24</v>
      </c>
      <c r="C36" s="24"/>
      <c r="D36" s="11"/>
    </row>
    <row r="37" spans="1:9" x14ac:dyDescent="0.3">
      <c r="A37" s="12">
        <v>4</v>
      </c>
      <c r="B37" s="13" t="s">
        <v>25</v>
      </c>
      <c r="C37" s="24">
        <f>C38+C39+C40+C41</f>
        <v>1257401998</v>
      </c>
      <c r="D37" s="11"/>
      <c r="I37" s="30"/>
    </row>
    <row r="38" spans="1:9" x14ac:dyDescent="0.3">
      <c r="A38" s="12"/>
      <c r="B38" s="33" t="s">
        <v>96</v>
      </c>
      <c r="C38" s="24">
        <v>203754498</v>
      </c>
      <c r="D38" s="32"/>
    </row>
    <row r="39" spans="1:9" x14ac:dyDescent="0.3">
      <c r="A39" s="12"/>
      <c r="B39" s="33" t="s">
        <v>113</v>
      </c>
      <c r="C39" s="24">
        <v>398436500</v>
      </c>
      <c r="D39" s="32"/>
    </row>
    <row r="40" spans="1:9" x14ac:dyDescent="0.3">
      <c r="A40" s="12"/>
      <c r="B40" s="33" t="s">
        <v>114</v>
      </c>
      <c r="C40" s="24">
        <v>650160000</v>
      </c>
      <c r="D40" s="11"/>
    </row>
    <row r="41" spans="1:9" x14ac:dyDescent="0.3">
      <c r="A41" s="12"/>
      <c r="B41" s="34" t="s">
        <v>112</v>
      </c>
      <c r="C41" s="24">
        <v>5051000</v>
      </c>
      <c r="D41" s="11"/>
    </row>
    <row r="42" spans="1:9" x14ac:dyDescent="0.3">
      <c r="A42" s="8" t="s">
        <v>26</v>
      </c>
      <c r="B42" s="17" t="s">
        <v>41</v>
      </c>
      <c r="C42" s="24"/>
      <c r="D42" s="11"/>
      <c r="F42" s="30"/>
    </row>
    <row r="43" spans="1:9" x14ac:dyDescent="0.3">
      <c r="A43" s="8" t="s">
        <v>8</v>
      </c>
      <c r="B43" s="16" t="s">
        <v>71</v>
      </c>
      <c r="C43" s="24">
        <f>C44+C45+C46+C47</f>
        <v>8063600000</v>
      </c>
      <c r="D43" s="11"/>
    </row>
    <row r="44" spans="1:9" x14ac:dyDescent="0.3">
      <c r="A44" s="8">
        <v>1</v>
      </c>
      <c r="B44" s="15" t="s">
        <v>28</v>
      </c>
      <c r="C44" s="24">
        <v>7732610000</v>
      </c>
      <c r="D44" s="11"/>
      <c r="E44" s="30"/>
    </row>
    <row r="45" spans="1:9" x14ac:dyDescent="0.3">
      <c r="A45" s="8">
        <v>2</v>
      </c>
      <c r="B45" s="15" t="s">
        <v>29</v>
      </c>
      <c r="C45" s="24">
        <v>295160000</v>
      </c>
      <c r="D45" s="11"/>
      <c r="F45" s="30"/>
    </row>
    <row r="46" spans="1:9" x14ac:dyDescent="0.3">
      <c r="A46" s="8">
        <v>3</v>
      </c>
      <c r="B46" s="15" t="s">
        <v>30</v>
      </c>
      <c r="C46" s="24">
        <v>29330000</v>
      </c>
      <c r="D46" s="11"/>
    </row>
    <row r="47" spans="1:9" x14ac:dyDescent="0.3">
      <c r="A47" s="8">
        <v>4</v>
      </c>
      <c r="B47" s="15" t="s">
        <v>31</v>
      </c>
      <c r="C47" s="24">
        <v>6500000</v>
      </c>
      <c r="D47" s="11"/>
    </row>
    <row r="48" spans="1:9" x14ac:dyDescent="0.3">
      <c r="A48" s="8" t="s">
        <v>16</v>
      </c>
      <c r="B48" s="16" t="s">
        <v>27</v>
      </c>
      <c r="C48" s="24"/>
      <c r="D48" s="32"/>
    </row>
    <row r="49" spans="1:4" x14ac:dyDescent="0.3">
      <c r="A49" s="8" t="s">
        <v>32</v>
      </c>
      <c r="B49" s="31" t="s">
        <v>33</v>
      </c>
      <c r="C49" s="24"/>
      <c r="D49" s="11"/>
    </row>
    <row r="50" spans="1:4" x14ac:dyDescent="0.3">
      <c r="A50" s="8">
        <v>1</v>
      </c>
      <c r="B50" s="15" t="s">
        <v>28</v>
      </c>
      <c r="C50" s="24"/>
      <c r="D50" s="11"/>
    </row>
    <row r="51" spans="1:4" x14ac:dyDescent="0.3">
      <c r="A51" s="8">
        <v>2</v>
      </c>
      <c r="B51" s="15" t="s">
        <v>29</v>
      </c>
      <c r="C51" s="24"/>
      <c r="D51" s="11"/>
    </row>
    <row r="52" spans="1:4" x14ac:dyDescent="0.3">
      <c r="A52" s="8">
        <v>3</v>
      </c>
      <c r="B52" s="15" t="s">
        <v>30</v>
      </c>
      <c r="C52" s="24"/>
      <c r="D52" s="11"/>
    </row>
    <row r="53" spans="1:4" x14ac:dyDescent="0.3">
      <c r="A53" s="8">
        <v>4</v>
      </c>
      <c r="B53" s="15" t="s">
        <v>31</v>
      </c>
      <c r="C53" s="24"/>
      <c r="D53" s="11"/>
    </row>
    <row r="54" spans="1:4" x14ac:dyDescent="0.3">
      <c r="A54" s="3"/>
    </row>
    <row r="55" spans="1:4" x14ac:dyDescent="0.3">
      <c r="A55" s="41"/>
      <c r="C55" s="25" t="s">
        <v>138</v>
      </c>
    </row>
    <row r="56" spans="1:4" x14ac:dyDescent="0.3">
      <c r="A56" s="41"/>
      <c r="C56" s="26" t="s">
        <v>34</v>
      </c>
    </row>
    <row r="57" spans="1:4" x14ac:dyDescent="0.3">
      <c r="A57" s="20"/>
      <c r="C57" s="26"/>
    </row>
    <row r="58" spans="1:4" x14ac:dyDescent="0.3">
      <c r="A58" s="20"/>
      <c r="C58" s="26"/>
    </row>
    <row r="59" spans="1:4" x14ac:dyDescent="0.3">
      <c r="A59" s="20"/>
      <c r="C59" s="26"/>
    </row>
    <row r="60" spans="1:4" x14ac:dyDescent="0.3">
      <c r="A60" s="20"/>
      <c r="C60" s="26"/>
    </row>
    <row r="61" spans="1:4" x14ac:dyDescent="0.3">
      <c r="A61" s="20"/>
      <c r="C61" s="26" t="s">
        <v>128</v>
      </c>
    </row>
    <row r="62" spans="1:4" x14ac:dyDescent="0.3">
      <c r="A62" s="20"/>
      <c r="C62" s="26"/>
    </row>
    <row r="63" spans="1:4" x14ac:dyDescent="0.3">
      <c r="A63" s="20"/>
      <c r="C63" s="26"/>
    </row>
    <row r="64" spans="1:4" x14ac:dyDescent="0.3">
      <c r="A64" s="20"/>
      <c r="C64" s="26"/>
    </row>
    <row r="65" spans="1:3" x14ac:dyDescent="0.3">
      <c r="A65" s="20"/>
      <c r="C65" s="26"/>
    </row>
    <row r="66" spans="1:3" x14ac:dyDescent="0.3">
      <c r="A66" s="20"/>
      <c r="C66" s="26"/>
    </row>
    <row r="67" spans="1:3" x14ac:dyDescent="0.3">
      <c r="A67" s="20"/>
      <c r="C67" s="26"/>
    </row>
    <row r="68" spans="1:3" x14ac:dyDescent="0.3">
      <c r="A68" s="20"/>
      <c r="C68" s="26"/>
    </row>
    <row r="69" spans="1:3" x14ac:dyDescent="0.3">
      <c r="A69" s="20"/>
      <c r="C69" s="26"/>
    </row>
    <row r="70" spans="1:3" x14ac:dyDescent="0.3">
      <c r="A70" s="20"/>
      <c r="C70" s="26"/>
    </row>
    <row r="71" spans="1:3" x14ac:dyDescent="0.3">
      <c r="A71" s="20"/>
      <c r="C71" s="26"/>
    </row>
    <row r="72" spans="1:3" x14ac:dyDescent="0.3">
      <c r="A72" s="20"/>
      <c r="C72" s="26"/>
    </row>
    <row r="73" spans="1:3" x14ac:dyDescent="0.3">
      <c r="A73" s="20"/>
      <c r="C73" s="26"/>
    </row>
    <row r="74" spans="1:3" x14ac:dyDescent="0.3">
      <c r="A74" s="20"/>
      <c r="C74" s="26"/>
    </row>
    <row r="75" spans="1:3" x14ac:dyDescent="0.3">
      <c r="A75" s="20"/>
      <c r="C75" s="26"/>
    </row>
    <row r="76" spans="1:3" x14ac:dyDescent="0.3">
      <c r="A76" s="20"/>
      <c r="C76" s="26"/>
    </row>
    <row r="77" spans="1:3" x14ac:dyDescent="0.3">
      <c r="A77" s="20"/>
      <c r="C77" s="26"/>
    </row>
    <row r="78" spans="1:3" x14ac:dyDescent="0.3">
      <c r="A78" s="20"/>
      <c r="C78" s="26"/>
    </row>
    <row r="79" spans="1:3" x14ac:dyDescent="0.3">
      <c r="A79" s="20"/>
      <c r="C79" s="26"/>
    </row>
    <row r="80" spans="1:3" x14ac:dyDescent="0.3">
      <c r="A80" s="20"/>
      <c r="C80" s="26"/>
    </row>
    <row r="81" spans="1:3" x14ac:dyDescent="0.3">
      <c r="A81" s="20"/>
      <c r="C81" s="26"/>
    </row>
    <row r="82" spans="1:3" x14ac:dyDescent="0.3">
      <c r="A82" s="20"/>
      <c r="C82" s="26"/>
    </row>
    <row r="83" spans="1:3" x14ac:dyDescent="0.3">
      <c r="A83" s="20"/>
      <c r="C83" s="26"/>
    </row>
    <row r="84" spans="1:3" x14ac:dyDescent="0.3">
      <c r="A84" s="20"/>
      <c r="C84" s="26"/>
    </row>
    <row r="85" spans="1:3" x14ac:dyDescent="0.3">
      <c r="A85" s="20"/>
      <c r="C85" s="26"/>
    </row>
    <row r="86" spans="1:3" x14ac:dyDescent="0.3">
      <c r="A86" s="20"/>
      <c r="C86" s="26"/>
    </row>
    <row r="87" spans="1:3" x14ac:dyDescent="0.3">
      <c r="A87" s="20"/>
      <c r="C87" s="26"/>
    </row>
    <row r="88" spans="1:3" x14ac:dyDescent="0.3">
      <c r="A88" s="20"/>
      <c r="C88" s="26"/>
    </row>
    <row r="89" spans="1:3" x14ac:dyDescent="0.3">
      <c r="A89" s="20"/>
      <c r="C89" s="26"/>
    </row>
    <row r="90" spans="1:3" x14ac:dyDescent="0.3">
      <c r="A90" s="20"/>
      <c r="C90" s="26"/>
    </row>
    <row r="91" spans="1:3" x14ac:dyDescent="0.3">
      <c r="A91" s="20"/>
      <c r="C91" s="26"/>
    </row>
    <row r="92" spans="1:3" x14ac:dyDescent="0.3">
      <c r="A92" s="20"/>
      <c r="C92" s="26"/>
    </row>
    <row r="93" spans="1:3" x14ac:dyDescent="0.3">
      <c r="A93" s="20"/>
      <c r="C93" s="26"/>
    </row>
    <row r="94" spans="1:3" x14ac:dyDescent="0.3">
      <c r="A94" s="20"/>
      <c r="C94" s="26"/>
    </row>
    <row r="95" spans="1:3" x14ac:dyDescent="0.3">
      <c r="A95" s="20"/>
      <c r="C95" s="26"/>
    </row>
    <row r="96" spans="1:3" x14ac:dyDescent="0.3">
      <c r="A96" s="20"/>
      <c r="C96" s="26"/>
    </row>
    <row r="97" spans="1:4" x14ac:dyDescent="0.3">
      <c r="A97" s="20"/>
      <c r="C97" s="26"/>
    </row>
    <row r="98" spans="1:4" x14ac:dyDescent="0.3">
      <c r="A98" s="20"/>
      <c r="C98" s="26"/>
    </row>
    <row r="99" spans="1:4" x14ac:dyDescent="0.3">
      <c r="A99" s="20"/>
      <c r="C99" s="26"/>
    </row>
    <row r="100" spans="1:4" x14ac:dyDescent="0.3">
      <c r="A100" s="36"/>
      <c r="C100" s="26"/>
    </row>
    <row r="101" spans="1:4" x14ac:dyDescent="0.3">
      <c r="A101" s="20"/>
      <c r="C101" s="26"/>
    </row>
    <row r="102" spans="1:4" x14ac:dyDescent="0.3">
      <c r="A102" s="1" t="s">
        <v>42</v>
      </c>
    </row>
    <row r="103" spans="1:4" x14ac:dyDescent="0.3">
      <c r="A103" s="39" t="s">
        <v>0</v>
      </c>
      <c r="B103" s="39"/>
      <c r="C103" s="39"/>
      <c r="D103" s="39"/>
    </row>
    <row r="104" spans="1:4" x14ac:dyDescent="0.3">
      <c r="A104" s="39" t="s">
        <v>1</v>
      </c>
      <c r="B104" s="39"/>
      <c r="C104" s="39"/>
      <c r="D104" s="39"/>
    </row>
    <row r="105" spans="1:4" ht="7.5" customHeight="1" x14ac:dyDescent="0.3">
      <c r="A105" s="40" t="s">
        <v>2</v>
      </c>
      <c r="B105" s="40"/>
      <c r="C105" s="40"/>
      <c r="D105" s="40"/>
    </row>
    <row r="106" spans="1:4" x14ac:dyDescent="0.3">
      <c r="A106" s="45" t="s">
        <v>72</v>
      </c>
      <c r="B106" s="45"/>
    </row>
    <row r="107" spans="1:4" x14ac:dyDescent="0.3">
      <c r="A107" s="45" t="s">
        <v>73</v>
      </c>
      <c r="B107" s="45"/>
    </row>
    <row r="108" spans="1:4" x14ac:dyDescent="0.3">
      <c r="A108" s="42" t="s">
        <v>3</v>
      </c>
      <c r="B108" s="42"/>
      <c r="C108" s="42"/>
      <c r="D108" s="42"/>
    </row>
    <row r="109" spans="1:4" x14ac:dyDescent="0.3">
      <c r="A109" s="42" t="s">
        <v>132</v>
      </c>
      <c r="B109" s="42"/>
      <c r="C109" s="42"/>
      <c r="D109" s="42"/>
    </row>
    <row r="110" spans="1:4" x14ac:dyDescent="0.3">
      <c r="A110" s="43" t="s">
        <v>43</v>
      </c>
      <c r="B110" s="43"/>
      <c r="C110" s="43"/>
      <c r="D110" s="43"/>
    </row>
    <row r="111" spans="1:4" x14ac:dyDescent="0.3">
      <c r="A111" s="44" t="s">
        <v>44</v>
      </c>
      <c r="B111" s="44"/>
      <c r="C111" s="44"/>
      <c r="D111" s="44"/>
    </row>
    <row r="112" spans="1:4" x14ac:dyDescent="0.3">
      <c r="A112" s="8" t="s">
        <v>5</v>
      </c>
      <c r="B112" s="8" t="s">
        <v>37</v>
      </c>
      <c r="C112" s="22" t="s">
        <v>45</v>
      </c>
      <c r="D112" s="8" t="s">
        <v>46</v>
      </c>
    </row>
    <row r="113" spans="1:5" x14ac:dyDescent="0.3">
      <c r="A113" s="8" t="s">
        <v>6</v>
      </c>
      <c r="B113" s="8" t="s">
        <v>47</v>
      </c>
      <c r="C113" s="27"/>
      <c r="D113" s="11"/>
    </row>
    <row r="114" spans="1:5" x14ac:dyDescent="0.3">
      <c r="A114" s="8" t="s">
        <v>8</v>
      </c>
      <c r="B114" s="10" t="s">
        <v>9</v>
      </c>
      <c r="C114" s="27">
        <f>C120</f>
        <v>0</v>
      </c>
      <c r="D114" s="11"/>
    </row>
    <row r="115" spans="1:5" x14ac:dyDescent="0.3">
      <c r="A115" s="12">
        <v>1</v>
      </c>
      <c r="B115" s="13" t="s">
        <v>10</v>
      </c>
      <c r="C115" s="28"/>
      <c r="D115" s="11"/>
    </row>
    <row r="116" spans="1:5" x14ac:dyDescent="0.3">
      <c r="A116" s="12"/>
      <c r="B116" s="14" t="s">
        <v>11</v>
      </c>
      <c r="C116" s="29"/>
      <c r="D116" s="11"/>
    </row>
    <row r="117" spans="1:5" x14ac:dyDescent="0.3">
      <c r="A117" s="12">
        <v>2</v>
      </c>
      <c r="B117" s="13" t="s">
        <v>12</v>
      </c>
      <c r="C117" s="29"/>
      <c r="D117" s="11"/>
    </row>
    <row r="118" spans="1:5" x14ac:dyDescent="0.3">
      <c r="A118" s="8"/>
      <c r="B118" s="14" t="s">
        <v>13</v>
      </c>
      <c r="C118" s="29"/>
      <c r="D118" s="11"/>
    </row>
    <row r="119" spans="1:5" x14ac:dyDescent="0.3">
      <c r="A119" s="12">
        <v>3</v>
      </c>
      <c r="B119" s="15" t="s">
        <v>40</v>
      </c>
      <c r="C119" s="28"/>
      <c r="D119" s="11"/>
    </row>
    <row r="120" spans="1:5" x14ac:dyDescent="0.3">
      <c r="A120" s="12">
        <v>4</v>
      </c>
      <c r="B120" s="13" t="s">
        <v>14</v>
      </c>
      <c r="C120" s="29">
        <f>C121+C122+C124+C123</f>
        <v>0</v>
      </c>
      <c r="D120" s="11"/>
    </row>
    <row r="121" spans="1:5" x14ac:dyDescent="0.3">
      <c r="A121" s="12"/>
      <c r="B121" s="33" t="s">
        <v>96</v>
      </c>
      <c r="C121" s="29"/>
      <c r="D121" s="32"/>
      <c r="E121" s="30"/>
    </row>
    <row r="122" spans="1:5" x14ac:dyDescent="0.3">
      <c r="A122" s="12"/>
      <c r="B122" s="33" t="s">
        <v>113</v>
      </c>
      <c r="C122" s="29"/>
      <c r="D122" s="11"/>
      <c r="E122" s="30"/>
    </row>
    <row r="123" spans="1:5" x14ac:dyDescent="0.3">
      <c r="A123" s="12"/>
      <c r="B123" s="33" t="s">
        <v>114</v>
      </c>
      <c r="C123" s="29"/>
      <c r="D123" s="11"/>
    </row>
    <row r="124" spans="1:5" x14ac:dyDescent="0.3">
      <c r="A124" s="8"/>
      <c r="B124" s="34" t="s">
        <v>112</v>
      </c>
      <c r="C124" s="29"/>
      <c r="D124" s="11"/>
    </row>
    <row r="125" spans="1:5" x14ac:dyDescent="0.3">
      <c r="A125" s="8" t="s">
        <v>16</v>
      </c>
      <c r="B125" s="16" t="s">
        <v>17</v>
      </c>
      <c r="C125" s="29"/>
      <c r="D125" s="11"/>
    </row>
    <row r="126" spans="1:5" x14ac:dyDescent="0.3">
      <c r="A126" s="12">
        <v>1</v>
      </c>
      <c r="B126" s="13" t="s">
        <v>18</v>
      </c>
      <c r="C126" s="29"/>
      <c r="D126" s="11"/>
    </row>
    <row r="127" spans="1:5" x14ac:dyDescent="0.3">
      <c r="A127" s="12"/>
      <c r="B127" s="14" t="s">
        <v>11</v>
      </c>
      <c r="C127" s="29"/>
      <c r="D127" s="11"/>
    </row>
    <row r="128" spans="1:5" x14ac:dyDescent="0.3">
      <c r="A128" s="12">
        <v>2</v>
      </c>
      <c r="B128" s="13" t="s">
        <v>19</v>
      </c>
      <c r="C128" s="29"/>
      <c r="D128" s="11"/>
    </row>
    <row r="129" spans="1:4" x14ac:dyDescent="0.3">
      <c r="A129" s="8"/>
      <c r="B129" s="14" t="s">
        <v>13</v>
      </c>
      <c r="C129" s="29"/>
      <c r="D129" s="11"/>
    </row>
    <row r="130" spans="1:4" x14ac:dyDescent="0.3">
      <c r="A130" s="12">
        <v>3</v>
      </c>
      <c r="B130" s="13" t="s">
        <v>20</v>
      </c>
      <c r="C130" s="29"/>
      <c r="D130" s="11"/>
    </row>
    <row r="131" spans="1:4" x14ac:dyDescent="0.3">
      <c r="A131" s="8"/>
      <c r="B131" s="14" t="s">
        <v>15</v>
      </c>
      <c r="C131" s="29"/>
      <c r="D131" s="11"/>
    </row>
    <row r="132" spans="1:4" x14ac:dyDescent="0.3">
      <c r="A132" s="8" t="s">
        <v>21</v>
      </c>
      <c r="B132" s="10" t="s">
        <v>48</v>
      </c>
      <c r="C132" s="28">
        <f>C138</f>
        <v>542767672</v>
      </c>
      <c r="D132" s="11"/>
    </row>
    <row r="133" spans="1:4" x14ac:dyDescent="0.3">
      <c r="A133" s="12">
        <v>1</v>
      </c>
      <c r="B133" s="13" t="s">
        <v>23</v>
      </c>
      <c r="C133" s="29"/>
      <c r="D133" s="11"/>
    </row>
    <row r="134" spans="1:4" x14ac:dyDescent="0.3">
      <c r="A134" s="12"/>
      <c r="B134" s="14" t="s">
        <v>11</v>
      </c>
      <c r="C134" s="29"/>
      <c r="D134" s="11"/>
    </row>
    <row r="135" spans="1:4" x14ac:dyDescent="0.3">
      <c r="A135" s="12">
        <v>2</v>
      </c>
      <c r="B135" s="13" t="s">
        <v>19</v>
      </c>
      <c r="C135" s="29"/>
      <c r="D135" s="11"/>
    </row>
    <row r="136" spans="1:4" x14ac:dyDescent="0.3">
      <c r="A136" s="8"/>
      <c r="B136" s="14" t="s">
        <v>13</v>
      </c>
      <c r="C136" s="27"/>
      <c r="D136" s="11"/>
    </row>
    <row r="137" spans="1:4" x14ac:dyDescent="0.3">
      <c r="A137" s="12">
        <v>3</v>
      </c>
      <c r="B137" s="15" t="s">
        <v>24</v>
      </c>
      <c r="C137" s="27"/>
      <c r="D137" s="11"/>
    </row>
    <row r="138" spans="1:4" x14ac:dyDescent="0.3">
      <c r="A138" s="12">
        <v>4</v>
      </c>
      <c r="B138" s="13" t="s">
        <v>25</v>
      </c>
      <c r="C138" s="28">
        <f>C139+C140+C141+C142</f>
        <v>542767672</v>
      </c>
      <c r="D138" s="11"/>
    </row>
    <row r="139" spans="1:4" x14ac:dyDescent="0.3">
      <c r="A139" s="8"/>
      <c r="B139" s="33" t="s">
        <v>96</v>
      </c>
      <c r="C139" s="29">
        <v>119517160</v>
      </c>
      <c r="D139" s="32"/>
    </row>
    <row r="140" spans="1:4" x14ac:dyDescent="0.3">
      <c r="A140" s="8"/>
      <c r="B140" s="33" t="s">
        <v>113</v>
      </c>
      <c r="C140" s="29">
        <v>120170512</v>
      </c>
      <c r="D140" s="32"/>
    </row>
    <row r="141" spans="1:4" x14ac:dyDescent="0.3">
      <c r="A141" s="8"/>
      <c r="B141" s="33" t="s">
        <v>114</v>
      </c>
      <c r="C141" s="29">
        <v>303080000</v>
      </c>
      <c r="D141" s="11"/>
    </row>
    <row r="142" spans="1:4" x14ac:dyDescent="0.3">
      <c r="A142" s="8"/>
      <c r="B142" s="34" t="s">
        <v>112</v>
      </c>
      <c r="C142" s="29"/>
      <c r="D142" s="11"/>
    </row>
    <row r="143" spans="1:4" x14ac:dyDescent="0.3">
      <c r="A143" s="8" t="s">
        <v>26</v>
      </c>
      <c r="B143" s="17" t="s">
        <v>49</v>
      </c>
      <c r="C143" s="29">
        <v>7935007754</v>
      </c>
      <c r="D143" s="11"/>
    </row>
    <row r="144" spans="1:4" x14ac:dyDescent="0.3">
      <c r="A144" s="8">
        <v>1</v>
      </c>
      <c r="B144" s="16" t="s">
        <v>71</v>
      </c>
      <c r="C144" s="29">
        <v>3878098527</v>
      </c>
      <c r="D144" s="11"/>
    </row>
    <row r="145" spans="1:4" x14ac:dyDescent="0.3">
      <c r="A145" s="12"/>
      <c r="B145" s="15" t="s">
        <v>74</v>
      </c>
      <c r="C145" s="29">
        <v>1770744882</v>
      </c>
      <c r="D145" s="11"/>
    </row>
    <row r="146" spans="1:4" x14ac:dyDescent="0.3">
      <c r="A146" s="12"/>
      <c r="B146" s="15" t="s">
        <v>75</v>
      </c>
      <c r="C146" s="29">
        <v>76000968</v>
      </c>
      <c r="D146" s="11"/>
    </row>
    <row r="147" spans="1:4" x14ac:dyDescent="0.3">
      <c r="A147" s="12"/>
      <c r="B147" s="15" t="s">
        <v>76</v>
      </c>
      <c r="C147" s="29">
        <v>29055005</v>
      </c>
      <c r="D147" s="11"/>
    </row>
    <row r="148" spans="1:4" x14ac:dyDescent="0.3">
      <c r="A148" s="12"/>
      <c r="B148" s="15" t="s">
        <v>77</v>
      </c>
      <c r="C148" s="29">
        <v>218285000</v>
      </c>
      <c r="D148" s="11"/>
    </row>
    <row r="149" spans="1:4" x14ac:dyDescent="0.3">
      <c r="A149" s="12"/>
      <c r="B149" s="15" t="s">
        <v>78</v>
      </c>
      <c r="C149" s="29">
        <v>1490000</v>
      </c>
      <c r="D149" s="11"/>
    </row>
    <row r="150" spans="1:4" x14ac:dyDescent="0.3">
      <c r="A150" s="12"/>
      <c r="B150" s="15" t="s">
        <v>79</v>
      </c>
      <c r="C150" s="29">
        <v>880198579</v>
      </c>
      <c r="D150" s="11"/>
    </row>
    <row r="151" spans="1:4" x14ac:dyDescent="0.3">
      <c r="A151" s="12"/>
      <c r="B151" s="15" t="s">
        <v>80</v>
      </c>
      <c r="C151" s="29">
        <v>3576000</v>
      </c>
      <c r="D151" s="11"/>
    </row>
    <row r="152" spans="1:4" x14ac:dyDescent="0.3">
      <c r="A152" s="12"/>
      <c r="B152" s="15" t="s">
        <v>81</v>
      </c>
      <c r="C152" s="29">
        <v>375237165</v>
      </c>
      <c r="D152" s="11"/>
    </row>
    <row r="153" spans="1:4" x14ac:dyDescent="0.3">
      <c r="A153" s="12"/>
      <c r="B153" s="15" t="s">
        <v>108</v>
      </c>
      <c r="C153" s="29">
        <v>26956000</v>
      </c>
      <c r="D153" s="11"/>
    </row>
    <row r="154" spans="1:4" x14ac:dyDescent="0.3">
      <c r="A154" s="12"/>
      <c r="B154" s="15" t="s">
        <v>83</v>
      </c>
      <c r="C154" s="29">
        <f>3800000+20000000</f>
        <v>23800000</v>
      </c>
      <c r="D154" s="11"/>
    </row>
    <row r="155" spans="1:4" x14ac:dyDescent="0.3">
      <c r="A155" s="12"/>
      <c r="B155" s="15" t="s">
        <v>84</v>
      </c>
      <c r="C155" s="29">
        <v>396169052</v>
      </c>
      <c r="D155" s="11"/>
    </row>
    <row r="156" spans="1:4" x14ac:dyDescent="0.3">
      <c r="A156" s="12"/>
      <c r="B156" s="15" t="s">
        <v>85</v>
      </c>
      <c r="C156" s="29">
        <v>67914694</v>
      </c>
      <c r="D156" s="11"/>
    </row>
    <row r="157" spans="1:4" x14ac:dyDescent="0.3">
      <c r="A157" s="12"/>
      <c r="B157" s="15" t="s">
        <v>86</v>
      </c>
      <c r="C157" s="29">
        <v>45276464</v>
      </c>
      <c r="D157" s="11"/>
    </row>
    <row r="158" spans="1:4" x14ac:dyDescent="0.3">
      <c r="A158" s="12"/>
      <c r="B158" s="15" t="s">
        <v>87</v>
      </c>
      <c r="C158" s="29">
        <v>22030742</v>
      </c>
      <c r="D158" s="11"/>
    </row>
    <row r="159" spans="1:4" x14ac:dyDescent="0.3">
      <c r="A159" s="12"/>
      <c r="B159" s="15" t="s">
        <v>88</v>
      </c>
      <c r="C159" s="29">
        <v>15391583</v>
      </c>
      <c r="D159" s="11"/>
    </row>
    <row r="160" spans="1:4" x14ac:dyDescent="0.3">
      <c r="A160" s="12"/>
      <c r="B160" s="15" t="s">
        <v>89</v>
      </c>
      <c r="C160" s="29">
        <v>10805873</v>
      </c>
      <c r="D160" s="11"/>
    </row>
    <row r="161" spans="1:4" x14ac:dyDescent="0.3">
      <c r="A161" s="12"/>
      <c r="B161" s="15" t="s">
        <v>90</v>
      </c>
      <c r="C161" s="29">
        <v>23563660</v>
      </c>
      <c r="D161" s="11"/>
    </row>
    <row r="162" spans="1:4" x14ac:dyDescent="0.3">
      <c r="A162" s="12"/>
      <c r="B162" s="15" t="s">
        <v>101</v>
      </c>
      <c r="C162" s="29">
        <v>944300</v>
      </c>
      <c r="D162" s="11"/>
    </row>
    <row r="163" spans="1:4" x14ac:dyDescent="0.3">
      <c r="A163" s="12"/>
      <c r="B163" s="15" t="s">
        <v>91</v>
      </c>
      <c r="C163" s="29">
        <v>198660</v>
      </c>
      <c r="D163" s="11"/>
    </row>
    <row r="164" spans="1:4" x14ac:dyDescent="0.3">
      <c r="A164" s="12"/>
      <c r="B164" s="15" t="s">
        <v>133</v>
      </c>
      <c r="C164" s="29">
        <v>7485600</v>
      </c>
      <c r="D164" s="11"/>
    </row>
    <row r="165" spans="1:4" x14ac:dyDescent="0.3">
      <c r="A165" s="12"/>
      <c r="B165" s="15" t="s">
        <v>134</v>
      </c>
      <c r="C165" s="29">
        <v>10000000</v>
      </c>
      <c r="D165" s="11"/>
    </row>
    <row r="166" spans="1:4" x14ac:dyDescent="0.3">
      <c r="A166" s="12"/>
      <c r="B166" s="15" t="s">
        <v>92</v>
      </c>
      <c r="C166" s="29">
        <v>1800000</v>
      </c>
      <c r="D166" s="11"/>
    </row>
    <row r="167" spans="1:4" x14ac:dyDescent="0.3">
      <c r="A167" s="12"/>
      <c r="B167" s="15" t="s">
        <v>93</v>
      </c>
      <c r="C167" s="29">
        <v>4150000</v>
      </c>
      <c r="D167" s="11"/>
    </row>
    <row r="168" spans="1:4" x14ac:dyDescent="0.3">
      <c r="A168" s="12"/>
      <c r="B168" s="15" t="s">
        <v>94</v>
      </c>
      <c r="C168" s="29">
        <v>14035000</v>
      </c>
      <c r="D168" s="11"/>
    </row>
    <row r="169" spans="1:4" x14ac:dyDescent="0.3">
      <c r="A169" s="12"/>
      <c r="B169" s="15" t="s">
        <v>95</v>
      </c>
      <c r="C169" s="29">
        <v>31800000</v>
      </c>
      <c r="D169" s="11"/>
    </row>
    <row r="170" spans="1:4" x14ac:dyDescent="0.3">
      <c r="A170" s="8">
        <v>2</v>
      </c>
      <c r="B170" s="16" t="s">
        <v>27</v>
      </c>
      <c r="C170" s="28"/>
      <c r="D170" s="11"/>
    </row>
    <row r="171" spans="1:4" x14ac:dyDescent="0.3">
      <c r="A171" s="8" t="s">
        <v>32</v>
      </c>
      <c r="B171" s="17" t="s">
        <v>52</v>
      </c>
      <c r="C171" s="29"/>
      <c r="D171" s="11"/>
    </row>
    <row r="172" spans="1:4" x14ac:dyDescent="0.3">
      <c r="A172" s="12"/>
      <c r="B172" s="15" t="s">
        <v>50</v>
      </c>
      <c r="C172" s="29"/>
      <c r="D172" s="11"/>
    </row>
    <row r="173" spans="1:4" x14ac:dyDescent="0.3">
      <c r="A173" s="12"/>
      <c r="B173" s="15" t="s">
        <v>51</v>
      </c>
      <c r="C173" s="28"/>
      <c r="D173" s="11"/>
    </row>
    <row r="174" spans="1:4" x14ac:dyDescent="0.3">
      <c r="A174" s="8"/>
      <c r="B174" s="15" t="s">
        <v>51</v>
      </c>
      <c r="C174" s="29"/>
      <c r="D174" s="11"/>
    </row>
    <row r="175" spans="1:4" x14ac:dyDescent="0.3">
      <c r="A175" s="4" t="s">
        <v>53</v>
      </c>
    </row>
    <row r="176" spans="1:4" x14ac:dyDescent="0.3">
      <c r="A176" s="4"/>
    </row>
    <row r="177" spans="1:3" x14ac:dyDescent="0.3">
      <c r="A177" s="41"/>
      <c r="C177" s="25" t="s">
        <v>138</v>
      </c>
    </row>
    <row r="178" spans="1:3" x14ac:dyDescent="0.3">
      <c r="A178" s="41"/>
      <c r="C178" s="26" t="s">
        <v>34</v>
      </c>
    </row>
    <row r="179" spans="1:3" x14ac:dyDescent="0.3">
      <c r="A179" s="4"/>
    </row>
    <row r="180" spans="1:3" x14ac:dyDescent="0.3">
      <c r="A180" s="4"/>
    </row>
    <row r="181" spans="1:3" x14ac:dyDescent="0.3">
      <c r="A181" s="4"/>
    </row>
    <row r="182" spans="1:3" x14ac:dyDescent="0.3">
      <c r="A182" s="4"/>
    </row>
    <row r="183" spans="1:3" x14ac:dyDescent="0.3">
      <c r="A183" s="4"/>
      <c r="C183" s="38" t="s">
        <v>128</v>
      </c>
    </row>
    <row r="184" spans="1:3" x14ac:dyDescent="0.3">
      <c r="A184" s="4"/>
    </row>
    <row r="185" spans="1:3" x14ac:dyDescent="0.3">
      <c r="A185" s="4"/>
    </row>
    <row r="186" spans="1:3" x14ac:dyDescent="0.3">
      <c r="A186" s="4"/>
    </row>
    <row r="187" spans="1:3" x14ac:dyDescent="0.3">
      <c r="A187" s="4"/>
    </row>
    <row r="188" spans="1:3" x14ac:dyDescent="0.3">
      <c r="A188" s="4"/>
    </row>
    <row r="189" spans="1:3" x14ac:dyDescent="0.3">
      <c r="A189" s="4"/>
    </row>
    <row r="190" spans="1:3" x14ac:dyDescent="0.3">
      <c r="A190" s="4"/>
    </row>
    <row r="191" spans="1:3" x14ac:dyDescent="0.3">
      <c r="A191" s="4"/>
    </row>
    <row r="192" spans="1:3" x14ac:dyDescent="0.3">
      <c r="A192" s="4"/>
    </row>
    <row r="193" spans="1:4" x14ac:dyDescent="0.3">
      <c r="A193" s="4"/>
    </row>
    <row r="194" spans="1:4" x14ac:dyDescent="0.3">
      <c r="A194" s="4"/>
    </row>
    <row r="195" spans="1:4" x14ac:dyDescent="0.3">
      <c r="A195" s="4"/>
    </row>
    <row r="196" spans="1:4" x14ac:dyDescent="0.3">
      <c r="A196" s="4"/>
    </row>
    <row r="197" spans="1:4" x14ac:dyDescent="0.3">
      <c r="A197" s="4"/>
    </row>
    <row r="198" spans="1:4" x14ac:dyDescent="0.3">
      <c r="A198" s="4"/>
    </row>
    <row r="199" spans="1:4" x14ac:dyDescent="0.3">
      <c r="A199" s="4"/>
    </row>
    <row r="200" spans="1:4" x14ac:dyDescent="0.3">
      <c r="A200" s="4"/>
    </row>
    <row r="201" spans="1:4" x14ac:dyDescent="0.3">
      <c r="A201" s="4"/>
    </row>
    <row r="202" spans="1:4" x14ac:dyDescent="0.3">
      <c r="A202" s="4"/>
    </row>
    <row r="203" spans="1:4" x14ac:dyDescent="0.3">
      <c r="A203" s="4"/>
    </row>
    <row r="204" spans="1:4" x14ac:dyDescent="0.3">
      <c r="A204" s="4"/>
    </row>
    <row r="205" spans="1:4" x14ac:dyDescent="0.3">
      <c r="A205" s="4"/>
    </row>
    <row r="206" spans="1:4" x14ac:dyDescent="0.3">
      <c r="A206" s="1" t="s">
        <v>57</v>
      </c>
    </row>
    <row r="207" spans="1:4" x14ac:dyDescent="0.3">
      <c r="A207" s="39" t="s">
        <v>0</v>
      </c>
      <c r="B207" s="39"/>
      <c r="C207" s="39"/>
      <c r="D207" s="39"/>
    </row>
    <row r="208" spans="1:4" x14ac:dyDescent="0.3">
      <c r="A208" s="39" t="s">
        <v>1</v>
      </c>
      <c r="B208" s="39"/>
      <c r="C208" s="39"/>
      <c r="D208" s="39"/>
    </row>
    <row r="209" spans="1:4" ht="8.25" customHeight="1" x14ac:dyDescent="0.3">
      <c r="A209" s="40" t="s">
        <v>2</v>
      </c>
      <c r="B209" s="40"/>
      <c r="C209" s="40"/>
      <c r="D209" s="40"/>
    </row>
    <row r="210" spans="1:4" x14ac:dyDescent="0.3">
      <c r="A210" s="45" t="s">
        <v>72</v>
      </c>
      <c r="B210" s="45"/>
    </row>
    <row r="211" spans="1:4" x14ac:dyDescent="0.3">
      <c r="A211" s="45" t="s">
        <v>73</v>
      </c>
      <c r="B211" s="45"/>
    </row>
    <row r="212" spans="1:4" x14ac:dyDescent="0.3">
      <c r="A212" s="42" t="s">
        <v>3</v>
      </c>
      <c r="B212" s="42"/>
      <c r="C212" s="42"/>
      <c r="D212" s="42"/>
    </row>
    <row r="213" spans="1:4" x14ac:dyDescent="0.3">
      <c r="A213" s="42" t="s">
        <v>135</v>
      </c>
      <c r="B213" s="42"/>
      <c r="C213" s="42"/>
      <c r="D213" s="42"/>
    </row>
    <row r="214" spans="1:4" x14ac:dyDescent="0.3">
      <c r="A214" s="43" t="s">
        <v>130</v>
      </c>
      <c r="B214" s="43"/>
      <c r="C214" s="43"/>
      <c r="D214" s="43"/>
    </row>
    <row r="215" spans="1:4" x14ac:dyDescent="0.3">
      <c r="A215" s="44" t="s">
        <v>44</v>
      </c>
      <c r="B215" s="44"/>
      <c r="C215" s="44"/>
      <c r="D215" s="44"/>
    </row>
    <row r="216" spans="1:4" x14ac:dyDescent="0.3">
      <c r="A216" s="8" t="s">
        <v>5</v>
      </c>
      <c r="B216" s="8" t="s">
        <v>37</v>
      </c>
      <c r="C216" s="22" t="s">
        <v>45</v>
      </c>
      <c r="D216" s="8" t="s">
        <v>46</v>
      </c>
    </row>
    <row r="217" spans="1:4" x14ac:dyDescent="0.3">
      <c r="A217" s="8" t="s">
        <v>6</v>
      </c>
      <c r="B217" s="8" t="s">
        <v>47</v>
      </c>
      <c r="C217" s="27"/>
      <c r="D217" s="11"/>
    </row>
    <row r="218" spans="1:4" x14ac:dyDescent="0.3">
      <c r="A218" s="8" t="s">
        <v>8</v>
      </c>
      <c r="B218" s="10" t="s">
        <v>9</v>
      </c>
      <c r="C218" s="27"/>
      <c r="D218" s="11"/>
    </row>
    <row r="219" spans="1:4" x14ac:dyDescent="0.3">
      <c r="A219" s="8">
        <v>1</v>
      </c>
      <c r="B219" s="11" t="s">
        <v>54</v>
      </c>
      <c r="C219" s="28"/>
      <c r="D219" s="11"/>
    </row>
    <row r="220" spans="1:4" x14ac:dyDescent="0.3">
      <c r="A220" s="8">
        <v>2</v>
      </c>
      <c r="B220" s="11" t="s">
        <v>55</v>
      </c>
      <c r="C220" s="29"/>
      <c r="D220" s="11"/>
    </row>
    <row r="221" spans="1:4" x14ac:dyDescent="0.3">
      <c r="A221" s="8" t="s">
        <v>26</v>
      </c>
      <c r="B221" s="17" t="s">
        <v>129</v>
      </c>
      <c r="C221" s="29">
        <f>C222</f>
        <v>8063632000</v>
      </c>
      <c r="D221" s="11"/>
    </row>
    <row r="222" spans="1:4" x14ac:dyDescent="0.3">
      <c r="A222" s="8">
        <v>1</v>
      </c>
      <c r="B222" s="16" t="s">
        <v>71</v>
      </c>
      <c r="C222" s="29">
        <v>8063632000</v>
      </c>
      <c r="D222" s="11"/>
    </row>
    <row r="223" spans="1:4" x14ac:dyDescent="0.3">
      <c r="A223" s="8"/>
      <c r="B223" s="15" t="s">
        <v>74</v>
      </c>
      <c r="C223" s="29">
        <v>3564685653</v>
      </c>
      <c r="D223" s="11"/>
    </row>
    <row r="224" spans="1:4" x14ac:dyDescent="0.3">
      <c r="A224" s="8"/>
      <c r="B224" s="15" t="s">
        <v>75</v>
      </c>
      <c r="C224" s="29">
        <v>151754718</v>
      </c>
      <c r="D224" s="11"/>
    </row>
    <row r="225" spans="1:4" x14ac:dyDescent="0.3">
      <c r="A225" s="8"/>
      <c r="B225" s="15" t="s">
        <v>76</v>
      </c>
      <c r="C225" s="29">
        <v>55428004</v>
      </c>
      <c r="D225" s="11"/>
    </row>
    <row r="226" spans="1:4" x14ac:dyDescent="0.3">
      <c r="A226" s="8"/>
      <c r="B226" s="15" t="s">
        <v>77</v>
      </c>
      <c r="C226" s="29">
        <v>418690000</v>
      </c>
      <c r="D226" s="11"/>
    </row>
    <row r="227" spans="1:4" x14ac:dyDescent="0.3">
      <c r="A227" s="8"/>
      <c r="B227" s="15" t="s">
        <v>97</v>
      </c>
      <c r="C227" s="29"/>
      <c r="D227" s="11"/>
    </row>
    <row r="228" spans="1:4" x14ac:dyDescent="0.3">
      <c r="A228" s="8"/>
      <c r="B228" s="15" t="s">
        <v>78</v>
      </c>
      <c r="C228" s="29">
        <v>2682000</v>
      </c>
      <c r="D228" s="11"/>
    </row>
    <row r="229" spans="1:4" x14ac:dyDescent="0.3">
      <c r="A229" s="8"/>
      <c r="B229" s="15" t="s">
        <v>79</v>
      </c>
      <c r="C229" s="29">
        <v>1749363708</v>
      </c>
      <c r="D229" s="11"/>
    </row>
    <row r="230" spans="1:4" x14ac:dyDescent="0.3">
      <c r="A230" s="8"/>
      <c r="B230" s="15" t="s">
        <v>80</v>
      </c>
      <c r="C230" s="29">
        <v>7152000</v>
      </c>
      <c r="D230" s="11"/>
    </row>
    <row r="231" spans="1:4" x14ac:dyDescent="0.3">
      <c r="A231" s="8"/>
      <c r="B231" s="15" t="s">
        <v>81</v>
      </c>
      <c r="C231" s="29">
        <v>751083511</v>
      </c>
      <c r="D231" s="11"/>
    </row>
    <row r="232" spans="1:4" x14ac:dyDescent="0.3">
      <c r="A232" s="8"/>
      <c r="B232" s="15" t="s">
        <v>82</v>
      </c>
      <c r="C232" s="29">
        <v>15689700</v>
      </c>
      <c r="D232" s="11"/>
    </row>
    <row r="233" spans="1:4" x14ac:dyDescent="0.3">
      <c r="A233" s="8"/>
      <c r="B233" s="15" t="s">
        <v>136</v>
      </c>
      <c r="C233" s="29">
        <v>1500000</v>
      </c>
      <c r="D233" s="11"/>
    </row>
    <row r="234" spans="1:4" x14ac:dyDescent="0.3">
      <c r="A234" s="8"/>
      <c r="B234" s="15" t="s">
        <v>111</v>
      </c>
      <c r="C234" s="29"/>
      <c r="D234" s="11"/>
    </row>
    <row r="235" spans="1:4" x14ac:dyDescent="0.3">
      <c r="A235" s="8"/>
      <c r="B235" s="15" t="s">
        <v>98</v>
      </c>
      <c r="C235" s="29">
        <v>8062000</v>
      </c>
      <c r="D235" s="11"/>
    </row>
    <row r="236" spans="1:4" x14ac:dyDescent="0.3">
      <c r="A236" s="8"/>
      <c r="B236" s="15" t="s">
        <v>83</v>
      </c>
      <c r="C236" s="29">
        <v>5025000</v>
      </c>
      <c r="D236" s="11"/>
    </row>
    <row r="237" spans="1:4" x14ac:dyDescent="0.3">
      <c r="A237" s="8"/>
      <c r="B237" s="15" t="s">
        <v>84</v>
      </c>
      <c r="C237" s="29">
        <v>769555441</v>
      </c>
      <c r="D237" s="11"/>
    </row>
    <row r="238" spans="1:4" x14ac:dyDescent="0.3">
      <c r="A238" s="8"/>
      <c r="B238" s="15" t="s">
        <v>85</v>
      </c>
      <c r="C238" s="29">
        <v>131923790</v>
      </c>
      <c r="D238" s="11"/>
    </row>
    <row r="239" spans="1:4" x14ac:dyDescent="0.3">
      <c r="A239" s="8"/>
      <c r="B239" s="15" t="s">
        <v>86</v>
      </c>
      <c r="C239" s="29">
        <v>87522297</v>
      </c>
      <c r="D239" s="11"/>
    </row>
    <row r="240" spans="1:4" x14ac:dyDescent="0.3">
      <c r="A240" s="8"/>
      <c r="B240" s="15" t="s">
        <v>87</v>
      </c>
      <c r="C240" s="29">
        <v>42769411</v>
      </c>
      <c r="D240" s="11"/>
    </row>
    <row r="241" spans="1:4" x14ac:dyDescent="0.3">
      <c r="A241" s="8"/>
      <c r="B241" s="15" t="s">
        <v>88</v>
      </c>
      <c r="C241" s="29">
        <v>39571761</v>
      </c>
      <c r="D241" s="11"/>
    </row>
    <row r="242" spans="1:4" x14ac:dyDescent="0.3">
      <c r="A242" s="8"/>
      <c r="B242" s="15" t="s">
        <v>89</v>
      </c>
      <c r="C242" s="29">
        <v>35765184</v>
      </c>
      <c r="D242" s="11"/>
    </row>
    <row r="243" spans="1:4" x14ac:dyDescent="0.3">
      <c r="A243" s="8"/>
      <c r="B243" s="15" t="s">
        <v>99</v>
      </c>
      <c r="C243" s="29"/>
      <c r="D243" s="11"/>
    </row>
    <row r="244" spans="1:4" x14ac:dyDescent="0.3">
      <c r="A244" s="8"/>
      <c r="B244" s="15" t="s">
        <v>90</v>
      </c>
      <c r="C244" s="29">
        <v>17053000</v>
      </c>
      <c r="D244" s="11"/>
    </row>
    <row r="245" spans="1:4" x14ac:dyDescent="0.3">
      <c r="A245" s="8"/>
      <c r="B245" s="15" t="s">
        <v>100</v>
      </c>
      <c r="C245" s="29">
        <v>8700000</v>
      </c>
      <c r="D245" s="11"/>
    </row>
    <row r="246" spans="1:4" x14ac:dyDescent="0.3">
      <c r="A246" s="8"/>
      <c r="B246" s="15" t="s">
        <v>101</v>
      </c>
      <c r="C246" s="29">
        <v>4691000</v>
      </c>
      <c r="D246" s="11"/>
    </row>
    <row r="247" spans="1:4" x14ac:dyDescent="0.3">
      <c r="A247" s="8"/>
      <c r="B247" s="15" t="s">
        <v>91</v>
      </c>
      <c r="C247" s="29">
        <v>8017986</v>
      </c>
      <c r="D247" s="11"/>
    </row>
    <row r="248" spans="1:4" x14ac:dyDescent="0.3">
      <c r="A248" s="8"/>
      <c r="B248" s="15" t="s">
        <v>133</v>
      </c>
      <c r="C248" s="29">
        <v>4560000</v>
      </c>
      <c r="D248" s="11"/>
    </row>
    <row r="249" spans="1:4" x14ac:dyDescent="0.3">
      <c r="A249" s="8"/>
      <c r="B249" s="15" t="s">
        <v>134</v>
      </c>
      <c r="C249" s="29">
        <v>4278800</v>
      </c>
      <c r="D249" s="11"/>
    </row>
    <row r="250" spans="1:4" x14ac:dyDescent="0.3">
      <c r="A250" s="12"/>
      <c r="B250" s="15" t="s">
        <v>92</v>
      </c>
      <c r="C250" s="29">
        <v>3600000</v>
      </c>
      <c r="D250" s="11"/>
    </row>
    <row r="251" spans="1:4" x14ac:dyDescent="0.3">
      <c r="A251" s="12"/>
      <c r="B251" s="15" t="s">
        <v>93</v>
      </c>
      <c r="C251" s="29">
        <v>53690936</v>
      </c>
      <c r="D251" s="11"/>
    </row>
    <row r="252" spans="1:4" x14ac:dyDescent="0.3">
      <c r="A252" s="12"/>
      <c r="B252" s="15" t="s">
        <v>102</v>
      </c>
      <c r="C252" s="29">
        <v>30150000</v>
      </c>
      <c r="D252" s="11"/>
    </row>
    <row r="253" spans="1:4" x14ac:dyDescent="0.3">
      <c r="A253" s="8"/>
      <c r="B253" s="15" t="s">
        <v>94</v>
      </c>
      <c r="C253" s="29">
        <v>25235000</v>
      </c>
      <c r="D253" s="11"/>
    </row>
    <row r="254" spans="1:4" x14ac:dyDescent="0.3">
      <c r="A254" s="8"/>
      <c r="B254" s="15" t="s">
        <v>103</v>
      </c>
      <c r="C254" s="29">
        <v>8340000</v>
      </c>
      <c r="D254" s="11"/>
    </row>
    <row r="255" spans="1:4" x14ac:dyDescent="0.3">
      <c r="A255" s="8"/>
      <c r="B255" s="15" t="s">
        <v>104</v>
      </c>
      <c r="C255" s="29">
        <v>18197000</v>
      </c>
      <c r="D255" s="11"/>
    </row>
    <row r="256" spans="1:4" x14ac:dyDescent="0.3">
      <c r="A256" s="8"/>
      <c r="B256" s="15" t="s">
        <v>95</v>
      </c>
      <c r="C256" s="29">
        <v>5600000</v>
      </c>
      <c r="D256" s="11"/>
    </row>
    <row r="257" spans="1:6" x14ac:dyDescent="0.3">
      <c r="A257" s="8"/>
      <c r="B257" s="15" t="s">
        <v>105</v>
      </c>
      <c r="C257" s="29">
        <v>1762200</v>
      </c>
      <c r="D257" s="11"/>
    </row>
    <row r="258" spans="1:6" x14ac:dyDescent="0.3">
      <c r="A258" s="8"/>
      <c r="B258" s="15" t="s">
        <v>106</v>
      </c>
      <c r="C258" s="29">
        <v>2200000</v>
      </c>
      <c r="D258" s="11"/>
    </row>
    <row r="259" spans="1:6" x14ac:dyDescent="0.3">
      <c r="A259" s="8"/>
      <c r="B259" s="15" t="s">
        <v>107</v>
      </c>
      <c r="C259" s="29"/>
      <c r="D259" s="11"/>
    </row>
    <row r="260" spans="1:6" x14ac:dyDescent="0.3">
      <c r="A260" s="8"/>
      <c r="B260" s="15" t="s">
        <v>108</v>
      </c>
      <c r="C260" s="29">
        <v>29332000</v>
      </c>
      <c r="D260" s="11"/>
    </row>
    <row r="261" spans="1:6" x14ac:dyDescent="0.3">
      <c r="A261" s="8"/>
      <c r="B261" s="15" t="s">
        <v>109</v>
      </c>
      <c r="C261" s="29"/>
      <c r="D261" s="11"/>
    </row>
    <row r="262" spans="1:6" x14ac:dyDescent="0.3">
      <c r="A262" s="8"/>
      <c r="B262" s="15" t="s">
        <v>110</v>
      </c>
      <c r="C262" s="29"/>
      <c r="D262" s="11"/>
    </row>
    <row r="263" spans="1:6" x14ac:dyDescent="0.3">
      <c r="A263" s="8">
        <v>2</v>
      </c>
      <c r="B263" s="16" t="s">
        <v>27</v>
      </c>
      <c r="C263" s="28">
        <f>SUM(C223:C262)</f>
        <v>8063632100</v>
      </c>
      <c r="D263" s="11"/>
    </row>
    <row r="264" spans="1:6" x14ac:dyDescent="0.3">
      <c r="A264" s="8" t="s">
        <v>32</v>
      </c>
      <c r="B264" s="17" t="s">
        <v>52</v>
      </c>
      <c r="C264" s="29"/>
      <c r="D264" s="32"/>
    </row>
    <row r="265" spans="1:6" x14ac:dyDescent="0.3">
      <c r="A265" s="12"/>
      <c r="B265" s="15" t="s">
        <v>50</v>
      </c>
      <c r="C265" s="29"/>
      <c r="D265" s="32"/>
    </row>
    <row r="266" spans="1:6" x14ac:dyDescent="0.3">
      <c r="A266" s="12"/>
      <c r="B266" s="15" t="s">
        <v>51</v>
      </c>
      <c r="C266" s="28"/>
      <c r="D266" s="11"/>
    </row>
    <row r="267" spans="1:6" x14ac:dyDescent="0.3">
      <c r="A267" s="12"/>
      <c r="B267" s="15" t="s">
        <v>51</v>
      </c>
      <c r="C267" s="28"/>
      <c r="D267" s="11"/>
    </row>
    <row r="268" spans="1:6" x14ac:dyDescent="0.3">
      <c r="A268" s="12"/>
      <c r="B268" s="15" t="s">
        <v>50</v>
      </c>
      <c r="C268" s="28"/>
      <c r="D268" s="11"/>
    </row>
    <row r="269" spans="1:6" x14ac:dyDescent="0.3">
      <c r="A269" s="12"/>
      <c r="B269" s="15" t="s">
        <v>51</v>
      </c>
      <c r="C269" s="28"/>
      <c r="D269" s="11"/>
    </row>
    <row r="270" spans="1:6" x14ac:dyDescent="0.3">
      <c r="A270" s="12"/>
      <c r="B270" s="15" t="s">
        <v>51</v>
      </c>
      <c r="C270" s="28"/>
      <c r="D270" s="11"/>
      <c r="F270" s="21"/>
    </row>
    <row r="271" spans="1:6" x14ac:dyDescent="0.3">
      <c r="A271" s="8"/>
      <c r="B271" s="18" t="s">
        <v>58</v>
      </c>
      <c r="C271" s="29"/>
      <c r="D271" s="11"/>
    </row>
    <row r="272" spans="1:6" x14ac:dyDescent="0.3">
      <c r="A272" s="46" t="s">
        <v>59</v>
      </c>
      <c r="B272" s="46"/>
      <c r="C272" s="46"/>
      <c r="D272" s="46"/>
      <c r="F272" s="30"/>
    </row>
    <row r="273" spans="1:3" ht="24" x14ac:dyDescent="0.3">
      <c r="A273" s="5" t="s">
        <v>60</v>
      </c>
      <c r="C273" s="25" t="s">
        <v>139</v>
      </c>
    </row>
    <row r="274" spans="1:3" x14ac:dyDescent="0.3">
      <c r="A274" s="2"/>
    </row>
    <row r="275" spans="1:3" x14ac:dyDescent="0.3">
      <c r="A275" s="2"/>
    </row>
    <row r="276" spans="1:3" x14ac:dyDescent="0.3">
      <c r="A276" s="2"/>
    </row>
    <row r="277" spans="1:3" x14ac:dyDescent="0.3">
      <c r="A277" s="2"/>
      <c r="C277" s="21" t="s">
        <v>128</v>
      </c>
    </row>
    <row r="278" spans="1:3" x14ac:dyDescent="0.3">
      <c r="A278" s="2"/>
    </row>
    <row r="279" spans="1:3" x14ac:dyDescent="0.3">
      <c r="A279" s="2"/>
    </row>
    <row r="280" spans="1:3" x14ac:dyDescent="0.3">
      <c r="A280" s="2"/>
    </row>
    <row r="281" spans="1:3" x14ac:dyDescent="0.3">
      <c r="A281" s="2"/>
    </row>
    <row r="282" spans="1:3" x14ac:dyDescent="0.3">
      <c r="A282" s="2"/>
    </row>
    <row r="283" spans="1:3" x14ac:dyDescent="0.3">
      <c r="A283" s="2"/>
    </row>
    <row r="284" spans="1:3" x14ac:dyDescent="0.3">
      <c r="A284" s="2"/>
    </row>
    <row r="285" spans="1:3" x14ac:dyDescent="0.3">
      <c r="A285" s="2"/>
    </row>
    <row r="286" spans="1:3" x14ac:dyDescent="0.3">
      <c r="A286" s="2"/>
    </row>
    <row r="287" spans="1:3" x14ac:dyDescent="0.3">
      <c r="A287" s="2"/>
    </row>
    <row r="288" spans="1:3" x14ac:dyDescent="0.3">
      <c r="A288" s="2"/>
    </row>
    <row r="289" spans="1:1" x14ac:dyDescent="0.3">
      <c r="A289" s="2"/>
    </row>
    <row r="290" spans="1:1" x14ac:dyDescent="0.3">
      <c r="A290" s="2"/>
    </row>
    <row r="291" spans="1:1" x14ac:dyDescent="0.3">
      <c r="A291" s="2"/>
    </row>
    <row r="292" spans="1:1" x14ac:dyDescent="0.3">
      <c r="A292" s="2"/>
    </row>
    <row r="293" spans="1:1" x14ac:dyDescent="0.3">
      <c r="A293" s="2"/>
    </row>
    <row r="294" spans="1:1" x14ac:dyDescent="0.3">
      <c r="A294" s="2"/>
    </row>
    <row r="295" spans="1:1" x14ac:dyDescent="0.3">
      <c r="A295" s="2"/>
    </row>
    <row r="296" spans="1:1" x14ac:dyDescent="0.3">
      <c r="A296" s="2"/>
    </row>
    <row r="297" spans="1:1" x14ac:dyDescent="0.3">
      <c r="A297" s="2"/>
    </row>
    <row r="298" spans="1:1" x14ac:dyDescent="0.3">
      <c r="A298" s="2"/>
    </row>
    <row r="299" spans="1:1" x14ac:dyDescent="0.3">
      <c r="A299" s="2"/>
    </row>
    <row r="300" spans="1:1" x14ac:dyDescent="0.3">
      <c r="A300" s="2"/>
    </row>
    <row r="301" spans="1:1" x14ac:dyDescent="0.3">
      <c r="A301" s="2"/>
    </row>
    <row r="302" spans="1:1" x14ac:dyDescent="0.3">
      <c r="A302" s="2"/>
    </row>
    <row r="303" spans="1:1" x14ac:dyDescent="0.3">
      <c r="A303" s="2"/>
    </row>
    <row r="304" spans="1:1" x14ac:dyDescent="0.3">
      <c r="A304" s="2"/>
    </row>
    <row r="305" spans="1:4" x14ac:dyDescent="0.3">
      <c r="A305" s="2"/>
    </row>
    <row r="306" spans="1:4" x14ac:dyDescent="0.3">
      <c r="A306" s="2"/>
    </row>
    <row r="307" spans="1:4" x14ac:dyDescent="0.3">
      <c r="A307" s="2"/>
    </row>
    <row r="308" spans="1:4" x14ac:dyDescent="0.3">
      <c r="A308" s="2"/>
    </row>
    <row r="309" spans="1:4" x14ac:dyDescent="0.3">
      <c r="A309" s="1" t="s">
        <v>61</v>
      </c>
    </row>
    <row r="310" spans="1:4" x14ac:dyDescent="0.3">
      <c r="A310" s="39" t="s">
        <v>0</v>
      </c>
      <c r="B310" s="39"/>
      <c r="C310" s="39"/>
      <c r="D310" s="39"/>
    </row>
    <row r="311" spans="1:4" x14ac:dyDescent="0.3">
      <c r="A311" s="39" t="s">
        <v>1</v>
      </c>
      <c r="B311" s="39"/>
      <c r="C311" s="39"/>
      <c r="D311" s="39"/>
    </row>
    <row r="312" spans="1:4" ht="8.25" customHeight="1" x14ac:dyDescent="0.3">
      <c r="A312" s="40" t="s">
        <v>2</v>
      </c>
      <c r="B312" s="40"/>
      <c r="C312" s="40"/>
      <c r="D312" s="40"/>
    </row>
    <row r="313" spans="1:4" x14ac:dyDescent="0.3">
      <c r="A313" s="45" t="s">
        <v>72</v>
      </c>
      <c r="B313" s="45"/>
    </row>
    <row r="314" spans="1:4" x14ac:dyDescent="0.3">
      <c r="A314" s="45" t="s">
        <v>73</v>
      </c>
      <c r="B314" s="45"/>
    </row>
    <row r="315" spans="1:4" x14ac:dyDescent="0.3">
      <c r="A315" s="42" t="s">
        <v>3</v>
      </c>
      <c r="B315" s="42"/>
      <c r="C315" s="42"/>
      <c r="D315" s="42"/>
    </row>
    <row r="316" spans="1:4" x14ac:dyDescent="0.3">
      <c r="A316" s="42" t="s">
        <v>137</v>
      </c>
      <c r="B316" s="42"/>
      <c r="C316" s="42"/>
      <c r="D316" s="42"/>
    </row>
    <row r="317" spans="1:4" x14ac:dyDescent="0.3">
      <c r="A317" s="43" t="s">
        <v>62</v>
      </c>
      <c r="B317" s="43"/>
      <c r="C317" s="43"/>
      <c r="D317" s="43"/>
    </row>
    <row r="318" spans="1:4" x14ac:dyDescent="0.3">
      <c r="A318" s="44" t="s">
        <v>63</v>
      </c>
      <c r="B318" s="44"/>
      <c r="C318" s="44"/>
      <c r="D318" s="44"/>
    </row>
    <row r="319" spans="1:4" x14ac:dyDescent="0.3">
      <c r="A319" s="8" t="s">
        <v>5</v>
      </c>
      <c r="B319" s="8" t="s">
        <v>64</v>
      </c>
      <c r="C319" s="22" t="s">
        <v>65</v>
      </c>
      <c r="D319" s="8" t="s">
        <v>56</v>
      </c>
    </row>
    <row r="320" spans="1:4" x14ac:dyDescent="0.3">
      <c r="A320" s="8" t="s">
        <v>8</v>
      </c>
      <c r="B320" s="8" t="s">
        <v>68</v>
      </c>
      <c r="C320" s="35">
        <f>C323</f>
        <v>1088940000</v>
      </c>
      <c r="D320" s="9"/>
    </row>
    <row r="321" spans="1:7" x14ac:dyDescent="0.3">
      <c r="A321" s="8">
        <v>1</v>
      </c>
      <c r="B321" s="10" t="s">
        <v>66</v>
      </c>
      <c r="C321" s="24"/>
      <c r="D321" s="11"/>
    </row>
    <row r="322" spans="1:7" x14ac:dyDescent="0.3">
      <c r="A322" s="8"/>
      <c r="B322" s="10"/>
      <c r="C322" s="24"/>
      <c r="D322" s="11"/>
    </row>
    <row r="323" spans="1:7" x14ac:dyDescent="0.3">
      <c r="A323" s="8">
        <v>2</v>
      </c>
      <c r="B323" s="10" t="s">
        <v>67</v>
      </c>
      <c r="C323" s="24">
        <f>C324+C327+C330</f>
        <v>1088940000</v>
      </c>
      <c r="D323" s="11"/>
    </row>
    <row r="324" spans="1:7" x14ac:dyDescent="0.3">
      <c r="A324" s="8" t="s">
        <v>115</v>
      </c>
      <c r="B324" s="33" t="s">
        <v>116</v>
      </c>
      <c r="C324" s="24">
        <f>C325+C326</f>
        <v>173745000</v>
      </c>
      <c r="D324" s="11"/>
      <c r="G324" s="24"/>
    </row>
    <row r="325" spans="1:7" x14ac:dyDescent="0.3">
      <c r="A325" s="8"/>
      <c r="B325" s="13" t="s">
        <v>117</v>
      </c>
      <c r="C325" s="24">
        <v>81305000</v>
      </c>
      <c r="D325" s="11"/>
      <c r="G325" s="24"/>
    </row>
    <row r="326" spans="1:7" x14ac:dyDescent="0.3">
      <c r="A326" s="8"/>
      <c r="B326" s="13" t="s">
        <v>118</v>
      </c>
      <c r="C326" s="24">
        <v>92440000</v>
      </c>
      <c r="D326" s="11"/>
      <c r="G326" s="24"/>
    </row>
    <row r="327" spans="1:7" x14ac:dyDescent="0.3">
      <c r="A327" s="8" t="s">
        <v>119</v>
      </c>
      <c r="B327" s="33" t="s">
        <v>120</v>
      </c>
      <c r="C327" s="24">
        <f>C328+C329</f>
        <v>265035000</v>
      </c>
      <c r="D327" s="11"/>
    </row>
    <row r="328" spans="1:7" x14ac:dyDescent="0.3">
      <c r="A328" s="8"/>
      <c r="B328" s="13" t="s">
        <v>121</v>
      </c>
      <c r="C328" s="24">
        <v>186345000</v>
      </c>
      <c r="D328" s="11"/>
    </row>
    <row r="329" spans="1:7" x14ac:dyDescent="0.3">
      <c r="A329" s="8"/>
      <c r="B329" s="13" t="s">
        <v>122</v>
      </c>
      <c r="C329" s="24">
        <v>78690000</v>
      </c>
      <c r="D329" s="11"/>
    </row>
    <row r="330" spans="1:7" x14ac:dyDescent="0.3">
      <c r="A330" s="8" t="s">
        <v>123</v>
      </c>
      <c r="B330" s="33" t="s">
        <v>124</v>
      </c>
      <c r="C330" s="24">
        <v>650160000</v>
      </c>
      <c r="D330" s="11"/>
    </row>
    <row r="331" spans="1:7" x14ac:dyDescent="0.3">
      <c r="A331" s="8" t="s">
        <v>16</v>
      </c>
      <c r="B331" s="8" t="s">
        <v>69</v>
      </c>
      <c r="C331" s="24">
        <f>C332+C335+C338+C339</f>
        <v>1076620008</v>
      </c>
      <c r="D331" s="32"/>
    </row>
    <row r="332" spans="1:7" x14ac:dyDescent="0.3">
      <c r="A332" s="12">
        <v>1</v>
      </c>
      <c r="B332" s="33" t="s">
        <v>125</v>
      </c>
      <c r="C332" s="24">
        <f>C333+C334</f>
        <v>161425008</v>
      </c>
      <c r="D332" s="11"/>
    </row>
    <row r="333" spans="1:7" x14ac:dyDescent="0.3">
      <c r="A333" s="12"/>
      <c r="B333" s="13" t="s">
        <v>117</v>
      </c>
      <c r="C333" s="24">
        <v>74067848</v>
      </c>
      <c r="D333" s="11"/>
    </row>
    <row r="334" spans="1:7" x14ac:dyDescent="0.3">
      <c r="A334" s="12"/>
      <c r="B334" s="13" t="s">
        <v>118</v>
      </c>
      <c r="C334" s="24">
        <v>87357160</v>
      </c>
      <c r="D334" s="11"/>
    </row>
    <row r="335" spans="1:7" x14ac:dyDescent="0.3">
      <c r="A335" s="12">
        <v>2</v>
      </c>
      <c r="B335" s="33" t="s">
        <v>126</v>
      </c>
      <c r="C335" s="24">
        <f>C336+C337</f>
        <v>265035000</v>
      </c>
      <c r="D335" s="32"/>
    </row>
    <row r="336" spans="1:7" x14ac:dyDescent="0.3">
      <c r="A336" s="12"/>
      <c r="B336" s="13" t="s">
        <v>121</v>
      </c>
      <c r="C336" s="24">
        <v>186345000</v>
      </c>
      <c r="D336" s="32"/>
    </row>
    <row r="337" spans="1:4" x14ac:dyDescent="0.3">
      <c r="A337" s="12"/>
      <c r="B337" s="13" t="s">
        <v>122</v>
      </c>
      <c r="C337" s="24">
        <v>78690000</v>
      </c>
      <c r="D337" s="32"/>
    </row>
    <row r="338" spans="1:4" x14ac:dyDescent="0.3">
      <c r="A338" s="12">
        <v>3</v>
      </c>
      <c r="B338" s="33" t="s">
        <v>127</v>
      </c>
      <c r="C338" s="24">
        <v>650160000</v>
      </c>
      <c r="D338" s="11"/>
    </row>
    <row r="339" spans="1:4" x14ac:dyDescent="0.3">
      <c r="A339" s="8"/>
      <c r="B339" s="34"/>
      <c r="C339" s="24"/>
      <c r="D339" s="11"/>
    </row>
    <row r="340" spans="1:4" x14ac:dyDescent="0.3">
      <c r="A340" s="12"/>
      <c r="B340" s="13"/>
      <c r="C340" s="24"/>
      <c r="D340" s="11"/>
    </row>
    <row r="341" spans="1:4" x14ac:dyDescent="0.3">
      <c r="A341" s="8" t="s">
        <v>16</v>
      </c>
      <c r="B341" s="8" t="s">
        <v>70</v>
      </c>
      <c r="C341" s="24">
        <v>0</v>
      </c>
      <c r="D341" s="11"/>
    </row>
    <row r="342" spans="1:4" x14ac:dyDescent="0.3">
      <c r="A342" s="8">
        <v>1</v>
      </c>
      <c r="B342" s="33" t="s">
        <v>125</v>
      </c>
      <c r="C342" s="24">
        <f>C323-C331</f>
        <v>12319992</v>
      </c>
      <c r="D342" s="11"/>
    </row>
    <row r="343" spans="1:4" x14ac:dyDescent="0.3">
      <c r="A343" s="8"/>
      <c r="B343" s="13" t="s">
        <v>117</v>
      </c>
      <c r="C343" s="24">
        <f>C325-C333</f>
        <v>7237152</v>
      </c>
      <c r="D343" s="11"/>
    </row>
    <row r="344" spans="1:4" x14ac:dyDescent="0.3">
      <c r="A344" s="8"/>
      <c r="B344" s="13" t="s">
        <v>118</v>
      </c>
      <c r="C344" s="24">
        <f>C326-C334</f>
        <v>5082840</v>
      </c>
      <c r="D344" s="11"/>
    </row>
    <row r="345" spans="1:4" x14ac:dyDescent="0.3">
      <c r="A345" s="12"/>
      <c r="B345" s="19"/>
      <c r="C345" s="24"/>
      <c r="D345" s="11"/>
    </row>
    <row r="346" spans="1:4" x14ac:dyDescent="0.3">
      <c r="A346" s="2"/>
    </row>
    <row r="347" spans="1:4" x14ac:dyDescent="0.3">
      <c r="A347" s="41"/>
      <c r="C347" s="25" t="s">
        <v>140</v>
      </c>
    </row>
    <row r="348" spans="1:4" x14ac:dyDescent="0.3">
      <c r="A348" s="41"/>
      <c r="C348" s="26" t="s">
        <v>34</v>
      </c>
    </row>
    <row r="349" spans="1:4" x14ac:dyDescent="0.3">
      <c r="A349" s="2"/>
    </row>
    <row r="353" spans="3:3" x14ac:dyDescent="0.3">
      <c r="C353" s="37" t="s">
        <v>128</v>
      </c>
    </row>
  </sheetData>
  <mergeCells count="40">
    <mergeCell ref="A310:D310"/>
    <mergeCell ref="A311:D311"/>
    <mergeCell ref="A312:D312"/>
    <mergeCell ref="A318:D318"/>
    <mergeCell ref="A313:B313"/>
    <mergeCell ref="A314:B314"/>
    <mergeCell ref="A315:D315"/>
    <mergeCell ref="A316:D316"/>
    <mergeCell ref="A317:D317"/>
    <mergeCell ref="A212:D212"/>
    <mergeCell ref="A213:D213"/>
    <mergeCell ref="A214:D214"/>
    <mergeCell ref="A215:D215"/>
    <mergeCell ref="A272:D272"/>
    <mergeCell ref="A207:D207"/>
    <mergeCell ref="A208:D208"/>
    <mergeCell ref="A209:D209"/>
    <mergeCell ref="A210:B210"/>
    <mergeCell ref="A211:B211"/>
    <mergeCell ref="A107:B107"/>
    <mergeCell ref="A108:D108"/>
    <mergeCell ref="A109:D109"/>
    <mergeCell ref="A110:D110"/>
    <mergeCell ref="A111:D111"/>
    <mergeCell ref="A2:D2"/>
    <mergeCell ref="A3:D3"/>
    <mergeCell ref="A4:D4"/>
    <mergeCell ref="A347:A348"/>
    <mergeCell ref="A7:D7"/>
    <mergeCell ref="A8:D8"/>
    <mergeCell ref="A9:D9"/>
    <mergeCell ref="A10:D10"/>
    <mergeCell ref="A5:B5"/>
    <mergeCell ref="A6:B6"/>
    <mergeCell ref="A55:A56"/>
    <mergeCell ref="A177:A178"/>
    <mergeCell ref="A103:D103"/>
    <mergeCell ref="A104:D104"/>
    <mergeCell ref="A105:D105"/>
    <mergeCell ref="A106:B106"/>
  </mergeCells>
  <pageMargins left="0.7" right="0.57999999999999996" top="0.45" bottom="0.5600000000000000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12</vt:i4>
      </vt:variant>
    </vt:vector>
  </HeadingPairs>
  <TitlesOfParts>
    <vt:vector size="15" baseType="lpstr">
      <vt:lpstr>Sheet1</vt:lpstr>
      <vt:lpstr>Sheet2</vt:lpstr>
      <vt:lpstr>Sheet3</vt:lpstr>
      <vt:lpstr>Sheet1!chuong_phuluc2</vt:lpstr>
      <vt:lpstr>Sheet1!chuong_phuluc2_name</vt:lpstr>
      <vt:lpstr>Sheet1!chuong_phuluc2_name_name</vt:lpstr>
      <vt:lpstr>Sheet1!chuong_phuluc3</vt:lpstr>
      <vt:lpstr>Sheet1!chuong_phuluc3_name</vt:lpstr>
      <vt:lpstr>Sheet1!chuong_phuluc3_name_name</vt:lpstr>
      <vt:lpstr>Sheet1!chuong_phuluc7</vt:lpstr>
      <vt:lpstr>Sheet1!chuong_phuluc7_name</vt:lpstr>
      <vt:lpstr>Sheet1!chuong_phuluc7_name_name</vt:lpstr>
      <vt:lpstr>Sheet1!chuong_phuluc9</vt:lpstr>
      <vt:lpstr>Sheet1!chuong_phuluc9_name</vt:lpstr>
      <vt:lpstr>Sheet1!chuong_phuluc9_name_name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WINNER</dc:creator>
  <cp:lastModifiedBy>ADMIN</cp:lastModifiedBy>
  <cp:lastPrinted>2021-10-17T07:37:33Z</cp:lastPrinted>
  <dcterms:created xsi:type="dcterms:W3CDTF">2019-11-16T03:35:38Z</dcterms:created>
  <dcterms:modified xsi:type="dcterms:W3CDTF">2022-10-04T01:45:23Z</dcterms:modified>
</cp:coreProperties>
</file>